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050"/>
  </bookViews>
  <sheets>
    <sheet name="19.09" sheetId="2" r:id="rId1"/>
    <sheet name="Демеуші есебінен " sheetId="3" r:id="rId2"/>
  </sheets>
  <definedNames>
    <definedName name="_xlnm.Print_Area" localSheetId="0">'19.09'!$A$1:$AK$36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6" i="2" l="1"/>
  <c r="L36" i="2"/>
  <c r="Y36" i="2" s="1"/>
  <c r="T35" i="2"/>
  <c r="W35" i="2"/>
  <c r="N35" i="2" s="1"/>
  <c r="X35" i="2" s="1"/>
  <c r="Y35" i="2" s="1"/>
  <c r="L35" i="2"/>
  <c r="L33" i="2" s="1"/>
  <c r="W36" i="2"/>
  <c r="T36" i="2"/>
  <c r="M36" i="2"/>
  <c r="M35" i="2"/>
  <c r="Z5" i="2"/>
  <c r="W5" i="2"/>
  <c r="U5" i="2" s="1"/>
  <c r="AK20" i="2"/>
  <c r="AM20" i="2" s="1"/>
  <c r="AK21" i="2"/>
  <c r="AM21" i="2" s="1"/>
  <c r="AK22" i="2"/>
  <c r="AM22" i="2" s="1"/>
  <c r="AK23" i="2"/>
  <c r="AM23" i="2" s="1"/>
  <c r="AK24" i="2"/>
  <c r="AM24" i="2" s="1"/>
  <c r="AK25" i="2"/>
  <c r="AM25" i="2" s="1"/>
  <c r="AK26" i="2"/>
  <c r="AM26" i="2" s="1"/>
  <c r="AK27" i="2"/>
  <c r="AM27" i="2" s="1"/>
  <c r="AK28" i="2"/>
  <c r="AM28" i="2" s="1"/>
  <c r="C29" i="2"/>
  <c r="AA29" i="2"/>
  <c r="AB29" i="2"/>
  <c r="AC29" i="2"/>
  <c r="AD29" i="2"/>
  <c r="AE29" i="2"/>
  <c r="AG29" i="2"/>
  <c r="AH29" i="2"/>
  <c r="D29" i="2"/>
  <c r="H29" i="2"/>
  <c r="L29" i="2"/>
  <c r="P29" i="2"/>
  <c r="G29" i="2"/>
  <c r="K29" i="2"/>
  <c r="O29" i="2"/>
  <c r="S29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I5" i="2"/>
  <c r="AF5" i="2"/>
  <c r="AI20" i="2"/>
  <c r="AF20" i="2"/>
  <c r="AI21" i="2"/>
  <c r="AF21" i="2"/>
  <c r="AI22" i="2"/>
  <c r="AF22" i="2"/>
  <c r="AI23" i="2"/>
  <c r="AF23" i="2"/>
  <c r="AI24" i="2"/>
  <c r="AF24" i="2"/>
  <c r="AI25" i="2"/>
  <c r="AF25" i="2"/>
  <c r="AJ25" i="2"/>
  <c r="AI26" i="2"/>
  <c r="AF26" i="2"/>
  <c r="AJ26" i="2" s="1"/>
  <c r="AI27" i="2"/>
  <c r="AF27" i="2"/>
  <c r="AJ27" i="2" s="1"/>
  <c r="AI28" i="2"/>
  <c r="AF28" i="2"/>
  <c r="V5" i="2"/>
  <c r="F29" i="2"/>
  <c r="J29" i="2"/>
  <c r="N29" i="2"/>
  <c r="R29" i="2"/>
  <c r="Q5" i="2"/>
  <c r="Q29" i="2" s="1"/>
  <c r="M5" i="2"/>
  <c r="M29" i="2" s="1"/>
  <c r="I5" i="2"/>
  <c r="I29" i="2" s="1"/>
  <c r="E5" i="2"/>
  <c r="E29" i="2" s="1"/>
  <c r="AQ5" i="2"/>
  <c r="AQ20" i="2"/>
  <c r="AQ25" i="2"/>
  <c r="AQ28" i="2"/>
  <c r="AQ24" i="2"/>
  <c r="AQ21" i="2"/>
  <c r="J33" i="2"/>
  <c r="H33" i="2"/>
  <c r="F33" i="2"/>
  <c r="D33" i="2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5" i="3"/>
  <c r="J6" i="3"/>
  <c r="J7" i="3"/>
  <c r="J8" i="3"/>
  <c r="J9" i="3"/>
  <c r="J10" i="3"/>
  <c r="V33" i="2"/>
  <c r="AP29" i="2"/>
  <c r="AO29" i="2"/>
  <c r="AQ29" i="2" s="1"/>
  <c r="D29" i="3"/>
  <c r="E29" i="3"/>
  <c r="F29" i="3"/>
  <c r="G29" i="3"/>
  <c r="H29" i="3"/>
  <c r="I29" i="3"/>
  <c r="K2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5" i="3"/>
  <c r="C29" i="3"/>
  <c r="J29" i="3"/>
  <c r="L29" i="3"/>
  <c r="AJ21" i="2" l="1"/>
  <c r="AL26" i="2"/>
  <c r="AL22" i="2"/>
  <c r="AJ23" i="2"/>
  <c r="AJ22" i="2"/>
  <c r="AL24" i="2"/>
  <c r="AL20" i="2"/>
  <c r="AK5" i="2"/>
  <c r="AM5" i="2" s="1"/>
  <c r="T33" i="2"/>
  <c r="AJ28" i="2"/>
  <c r="AJ24" i="2"/>
  <c r="AJ20" i="2"/>
  <c r="AJ5" i="2"/>
  <c r="AL27" i="2"/>
  <c r="AL25" i="2"/>
  <c r="AL23" i="2"/>
  <c r="AL21" i="2"/>
  <c r="AI29" i="2"/>
  <c r="W29" i="2"/>
  <c r="AL28" i="2" s="1"/>
  <c r="Z29" i="2"/>
  <c r="V29" i="2"/>
  <c r="T29" i="2"/>
  <c r="AF29" i="2"/>
  <c r="AL5" i="2"/>
  <c r="U29" i="2" l="1"/>
  <c r="AK29" i="2" s="1"/>
  <c r="AL29" i="2" s="1"/>
  <c r="AJ29" i="2"/>
  <c r="AM29" i="2" l="1"/>
</calcChain>
</file>

<file path=xl/sharedStrings.xml><?xml version="1.0" encoding="utf-8"?>
<sst xmlns="http://schemas.openxmlformats.org/spreadsheetml/2006/main" count="96" uniqueCount="67">
  <si>
    <t>Мектеп</t>
  </si>
  <si>
    <t>Абай</t>
  </si>
  <si>
    <t>Алтынсарин</t>
  </si>
  <si>
    <t>Қалдығараев</t>
  </si>
  <si>
    <t>Гимназия</t>
  </si>
  <si>
    <t>Лицей</t>
  </si>
  <si>
    <t>Үстірт</t>
  </si>
  <si>
    <t>Манашы</t>
  </si>
  <si>
    <t>Атамекен</t>
  </si>
  <si>
    <t>Күйкен</t>
  </si>
  <si>
    <t>Бейнеу</t>
  </si>
  <si>
    <t>Жангелдин</t>
  </si>
  <si>
    <t xml:space="preserve">Есет </t>
  </si>
  <si>
    <t>Каракум</t>
  </si>
  <si>
    <t>Опорный</t>
  </si>
  <si>
    <t>Боранқұл</t>
  </si>
  <si>
    <t>Сыңғырлау</t>
  </si>
  <si>
    <t>Ақжігіт</t>
  </si>
  <si>
    <t>Бегенов</t>
  </si>
  <si>
    <t>Махутов</t>
  </si>
  <si>
    <t>Тажен</t>
  </si>
  <si>
    <t>М/интернат</t>
  </si>
  <si>
    <t>№</t>
  </si>
  <si>
    <t>Бейнеу ауданы</t>
  </si>
  <si>
    <t>5-9 сынып</t>
  </si>
  <si>
    <t>10-11 сынып</t>
  </si>
  <si>
    <t>Интернатта жаткан балалар</t>
  </si>
  <si>
    <t>оның қызы</t>
  </si>
  <si>
    <t>окушы саны</t>
  </si>
  <si>
    <r>
      <t xml:space="preserve">1-11 сынып </t>
    </r>
    <r>
      <rPr>
        <b/>
        <sz val="14"/>
        <color rgb="FFFF0000"/>
        <rFont val="Times New Roman"/>
        <family val="1"/>
        <charset val="204"/>
      </rPr>
      <t xml:space="preserve"> жалпы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оқушы саны</t>
    </r>
  </si>
  <si>
    <r>
      <t xml:space="preserve">1-сынып  </t>
    </r>
    <r>
      <rPr>
        <b/>
        <sz val="14"/>
        <color rgb="FFFF0000"/>
        <rFont val="Times New Roman"/>
        <family val="1"/>
        <charset val="204"/>
      </rPr>
      <t>жалпы оқушы саны</t>
    </r>
  </si>
  <si>
    <r>
      <rPr>
        <b/>
        <sz val="14"/>
        <color rgb="FFFF0000"/>
        <rFont val="Times New Roman"/>
        <family val="1"/>
        <charset val="204"/>
      </rPr>
      <t>оның ішінде</t>
    </r>
    <r>
      <rPr>
        <b/>
        <sz val="14"/>
        <color theme="1"/>
        <rFont val="Times New Roman"/>
        <family val="1"/>
        <charset val="204"/>
      </rPr>
      <t xml:space="preserve"> аз қамтылған отбасы баласының саны</t>
    </r>
  </si>
  <si>
    <r>
      <t xml:space="preserve">2-сынып  </t>
    </r>
    <r>
      <rPr>
        <b/>
        <sz val="14"/>
        <color rgb="FFFF0000"/>
        <rFont val="Times New Roman"/>
        <family val="1"/>
        <charset val="204"/>
      </rPr>
      <t>жалпы оқушы саны</t>
    </r>
  </si>
  <si>
    <r>
      <t xml:space="preserve">3-сынып  </t>
    </r>
    <r>
      <rPr>
        <b/>
        <sz val="14"/>
        <color rgb="FFFF0000"/>
        <rFont val="Times New Roman"/>
        <family val="1"/>
        <charset val="204"/>
      </rPr>
      <t>жалпы оқушы саны</t>
    </r>
  </si>
  <si>
    <r>
      <t xml:space="preserve">4-сынып  </t>
    </r>
    <r>
      <rPr>
        <b/>
        <sz val="14"/>
        <color rgb="FFFF0000"/>
        <rFont val="Times New Roman"/>
        <family val="1"/>
        <charset val="204"/>
      </rPr>
      <t>жалпы оқушы саны</t>
    </r>
  </si>
  <si>
    <r>
      <t xml:space="preserve">1-4-сынып                      </t>
    </r>
    <r>
      <rPr>
        <b/>
        <sz val="14"/>
        <color rgb="FFFF0000"/>
        <rFont val="Times New Roman"/>
        <family val="1"/>
        <charset val="204"/>
      </rPr>
      <t>жалпы оқушы саны</t>
    </r>
  </si>
  <si>
    <r>
      <rPr>
        <b/>
        <sz val="14"/>
        <color rgb="FFFF0000"/>
        <rFont val="Times New Roman"/>
        <family val="1"/>
        <charset val="204"/>
      </rPr>
      <t xml:space="preserve">Тегін ыстық тамақ ішетін       </t>
    </r>
    <r>
      <rPr>
        <b/>
        <sz val="14"/>
        <color theme="1"/>
        <rFont val="Times New Roman"/>
        <family val="1"/>
        <charset val="204"/>
      </rPr>
      <t xml:space="preserve"> барлық оқушы саны 5-11 сынып арасы                                      </t>
    </r>
    <r>
      <rPr>
        <b/>
        <sz val="14"/>
        <color rgb="FFFF0000"/>
        <rFont val="Times New Roman"/>
        <family val="1"/>
        <charset val="204"/>
      </rPr>
      <t xml:space="preserve">  </t>
    </r>
  </si>
  <si>
    <r>
      <t xml:space="preserve">Тегін ыстық тамақ ішетіноқушы саны </t>
    </r>
    <r>
      <rPr>
        <b/>
        <sz val="14"/>
        <color rgb="FFFF0000"/>
        <rFont val="Times New Roman"/>
        <family val="1"/>
        <charset val="204"/>
      </rPr>
      <t xml:space="preserve">5-11 сынып арасы   </t>
    </r>
  </si>
  <si>
    <r>
      <t xml:space="preserve">1-сынып жатақханадағы </t>
    </r>
    <r>
      <rPr>
        <b/>
        <sz val="14"/>
        <color rgb="FFFF0000"/>
        <rFont val="Times New Roman"/>
        <family val="1"/>
        <charset val="204"/>
      </rPr>
      <t>оқушы саны</t>
    </r>
  </si>
  <si>
    <r>
      <t xml:space="preserve">2-сынып  </t>
    </r>
    <r>
      <rPr>
        <b/>
        <sz val="14"/>
        <color rgb="FFFF0000"/>
        <rFont val="Times New Roman"/>
        <family val="1"/>
        <charset val="204"/>
      </rPr>
      <t>жатақханадағы  оқушы саны</t>
    </r>
  </si>
  <si>
    <r>
      <t>3-сынып жатақханадағы</t>
    </r>
    <r>
      <rPr>
        <b/>
        <sz val="14"/>
        <color rgb="FFFF0000"/>
        <rFont val="Times New Roman"/>
        <family val="1"/>
        <charset val="204"/>
      </rPr>
      <t xml:space="preserve"> оқушы саны</t>
    </r>
  </si>
  <si>
    <r>
      <t>4-сынып жатақханадағы</t>
    </r>
    <r>
      <rPr>
        <b/>
        <sz val="14"/>
        <color rgb="FFFF0000"/>
        <rFont val="Times New Roman"/>
        <family val="1"/>
        <charset val="204"/>
      </rPr>
      <t xml:space="preserve"> оқушы саны</t>
    </r>
  </si>
  <si>
    <r>
      <t>1-4-сынып                    жатақханадағы</t>
    </r>
    <r>
      <rPr>
        <b/>
        <sz val="14"/>
        <color rgb="FFFF0000"/>
        <rFont val="Times New Roman"/>
        <family val="1"/>
        <charset val="204"/>
      </rPr>
      <t xml:space="preserve"> оқушы саны</t>
    </r>
  </si>
  <si>
    <t>Сам мбк</t>
  </si>
  <si>
    <t>Сам  жббм</t>
  </si>
  <si>
    <t>5-11 сынып</t>
  </si>
  <si>
    <t>ФОРМУЛЛАДА ТҰР</t>
  </si>
  <si>
    <t>ФОРМУЛЛАДА</t>
  </si>
  <si>
    <r>
      <t xml:space="preserve">1-11 сынып </t>
    </r>
    <r>
      <rPr>
        <b/>
        <sz val="14"/>
        <color rgb="FFFF0000"/>
        <rFont val="Times New Roman"/>
        <family val="1"/>
        <charset val="204"/>
      </rPr>
      <t xml:space="preserve"> жатақханадағы оқушы саны</t>
    </r>
  </si>
  <si>
    <t>Туруш</t>
  </si>
  <si>
    <t>Тегін ыстық тамақпен қамту %</t>
  </si>
  <si>
    <t>1-11 сынып</t>
  </si>
  <si>
    <r>
      <rPr>
        <b/>
        <sz val="14"/>
        <color rgb="FFFF0000"/>
        <rFont val="Times New Roman"/>
        <family val="1"/>
        <charset val="204"/>
      </rPr>
      <t>оның ішінде</t>
    </r>
    <r>
      <rPr>
        <b/>
        <sz val="14"/>
        <rFont val="Times New Roman"/>
        <family val="1"/>
        <charset val="204"/>
      </rPr>
      <t xml:space="preserve"> аз қамтылған отбасы баласының саны</t>
    </r>
  </si>
  <si>
    <t>Сынып бойынша</t>
  </si>
  <si>
    <t>Арнаулы сыныптан</t>
  </si>
  <si>
    <t>Барлығы</t>
  </si>
  <si>
    <t>арнаулы сыныптан</t>
  </si>
  <si>
    <t>1-11                            сыныптан</t>
  </si>
  <si>
    <t>барлығы</t>
  </si>
  <si>
    <r>
      <rPr>
        <b/>
        <sz val="14"/>
        <color rgb="FFFF0000"/>
        <rFont val="Times New Roman"/>
        <family val="1"/>
        <charset val="204"/>
      </rPr>
      <t>Демеуші есебінен</t>
    </r>
    <r>
      <rPr>
        <b/>
        <sz val="14"/>
        <color theme="1"/>
        <rFont val="Times New Roman"/>
        <family val="1"/>
        <charset val="204"/>
      </rPr>
      <t xml:space="preserve">   тегін ыстық тамақ ішіп отырған оқушылар саны</t>
    </r>
  </si>
  <si>
    <t>үйден оқитын оқушы саны</t>
  </si>
  <si>
    <t>Қарақұм</t>
  </si>
  <si>
    <t>Оның ішінде тегін ыстық тамақ ішетін оқушы саны</t>
  </si>
  <si>
    <t>Барлығы        1-11 сынып бойынша  тегін ыстық тамақ ішетін оқушы саны</t>
  </si>
  <si>
    <t>1-11 сынып  жалпы оқушы саны</t>
  </si>
  <si>
    <r>
      <rPr>
        <b/>
        <sz val="14"/>
        <color rgb="FFFF0000"/>
        <rFont val="Times New Roman"/>
        <family val="1"/>
        <charset val="204"/>
      </rPr>
      <t xml:space="preserve">Демеуші есебінен ( кәсіпкер тб тұлғалар есебінен)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тегін ыстық тамақ ішіп отырған оқушылар туралы</t>
    </r>
  </si>
  <si>
    <t>Интернатта жаткан балалар 5-11 сынып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</si>
</sst>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6" fillId="0" borderId="0" xfId="0" applyFont="1"/>
    <xf numFmtId="0" fontId="1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14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16" fontId="1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16" fontId="1" fillId="7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top"/>
    </xf>
    <xf numFmtId="16" fontId="1" fillId="3" borderId="3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/>
    </xf>
    <xf numFmtId="164" fontId="5" fillId="6" borderId="3" xfId="0" applyNumberFormat="1" applyFont="1" applyFill="1" applyBorder="1" applyAlignment="1">
      <alignment horizontal="center" vertical="top"/>
    </xf>
    <xf numFmtId="1" fontId="2" fillId="3" borderId="3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1"/>
  <sheetViews>
    <sheetView tabSelected="1" zoomScale="60" zoomScaleNormal="60" zoomScaleSheetLayoutView="72" workbookViewId="0">
      <selection sqref="A1:AH1"/>
    </sheetView>
  </sheetViews>
  <sheetFormatPr defaultColWidth="8.7109375" defaultRowHeight="15.75" x14ac:dyDescent="0.25"/>
  <cols>
    <col min="1" max="1" width="5.28515625" style="37" customWidth="1"/>
    <col min="2" max="2" width="23.7109375" style="37" customWidth="1"/>
    <col min="3" max="3" width="16.85546875" style="37" customWidth="1"/>
    <col min="4" max="4" width="13.5703125" style="103" customWidth="1"/>
    <col min="5" max="5" width="18.28515625" style="103" customWidth="1"/>
    <col min="6" max="6" width="20.85546875" style="37" customWidth="1"/>
    <col min="7" max="7" width="19.5703125" style="16" customWidth="1"/>
    <col min="8" max="8" width="13.5703125" style="37" customWidth="1"/>
    <col min="9" max="9" width="22.7109375" style="37" customWidth="1"/>
    <col min="10" max="10" width="22.5703125" style="37" customWidth="1"/>
    <col min="11" max="11" width="21.85546875" style="16" customWidth="1"/>
    <col min="12" max="12" width="20" style="37" customWidth="1"/>
    <col min="13" max="13" width="18.5703125" style="37" customWidth="1"/>
    <col min="14" max="14" width="19.28515625" style="37" customWidth="1"/>
    <col min="15" max="15" width="13.28515625" style="16" customWidth="1"/>
    <col min="16" max="16" width="12.7109375" style="37" customWidth="1"/>
    <col min="17" max="17" width="17.28515625" style="37" customWidth="1"/>
    <col min="18" max="18" width="22.28515625" style="37" customWidth="1"/>
    <col min="19" max="19" width="12.5703125" style="16" customWidth="1"/>
    <col min="20" max="20" width="21.85546875" style="37" customWidth="1"/>
    <col min="21" max="21" width="18.7109375" style="102" customWidth="1"/>
    <col min="22" max="22" width="18.28515625" style="37" customWidth="1"/>
    <col min="23" max="23" width="17.42578125" style="37" customWidth="1"/>
    <col min="24" max="24" width="12.28515625" style="37" customWidth="1"/>
    <col min="25" max="25" width="19.7109375" style="37" customWidth="1"/>
    <col min="26" max="26" width="22.140625" style="37" customWidth="1"/>
    <col min="27" max="27" width="11.7109375" style="37" customWidth="1"/>
    <col min="28" max="28" width="12.7109375" style="37" customWidth="1"/>
    <col min="29" max="29" width="8.42578125" style="37" customWidth="1"/>
    <col min="30" max="30" width="8.140625" style="37" customWidth="1"/>
    <col min="31" max="31" width="10.42578125" style="37" customWidth="1"/>
    <col min="32" max="32" width="13.5703125" style="37" customWidth="1"/>
    <col min="33" max="33" width="7.42578125" style="37" customWidth="1"/>
    <col min="34" max="34" width="8" style="37" customWidth="1"/>
    <col min="35" max="35" width="12.5703125" style="37" customWidth="1"/>
    <col min="36" max="36" width="12.5703125" style="102" customWidth="1"/>
    <col min="37" max="37" width="17.28515625" style="37" customWidth="1"/>
    <col min="38" max="38" width="14.7109375" style="37" customWidth="1"/>
    <col min="39" max="39" width="14.7109375" style="102" customWidth="1"/>
    <col min="40" max="40" width="8.7109375" style="37"/>
    <col min="41" max="41" width="16.28515625" style="37" customWidth="1"/>
    <col min="42" max="42" width="15.140625" style="37" customWidth="1"/>
    <col min="43" max="43" width="19" style="37" customWidth="1"/>
    <col min="44" max="16384" width="8.7109375" style="37"/>
  </cols>
  <sheetData>
    <row r="1" spans="1:45" s="20" customFormat="1" ht="18.75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</row>
    <row r="2" spans="1:45" s="19" customFormat="1" ht="11.1" customHeight="1" x14ac:dyDescent="0.3">
      <c r="A2" s="5"/>
      <c r="B2" s="5"/>
      <c r="C2" s="5"/>
      <c r="D2" s="5"/>
      <c r="E2" s="5"/>
      <c r="F2" s="5"/>
      <c r="G2" s="93"/>
      <c r="H2" s="5"/>
      <c r="I2" s="5"/>
      <c r="J2" s="5"/>
      <c r="K2" s="93"/>
      <c r="L2" s="5"/>
      <c r="M2" s="5"/>
      <c r="N2" s="5"/>
      <c r="O2" s="93"/>
      <c r="P2" s="5"/>
      <c r="Q2" s="5"/>
      <c r="R2" s="5"/>
      <c r="S2" s="93"/>
      <c r="T2" s="159" t="s">
        <v>46</v>
      </c>
      <c r="U2" s="159"/>
      <c r="V2" s="159"/>
      <c r="W2" s="21"/>
      <c r="X2" s="21"/>
      <c r="Y2" s="21"/>
      <c r="Z2" s="5"/>
      <c r="AA2" s="5"/>
      <c r="AB2" s="5"/>
      <c r="AC2" s="5"/>
      <c r="AD2" s="5"/>
      <c r="AE2" s="5"/>
      <c r="AF2" s="62" t="s">
        <v>47</v>
      </c>
      <c r="AG2" s="5"/>
      <c r="AH2" s="5"/>
      <c r="AI2" s="159" t="s">
        <v>46</v>
      </c>
      <c r="AJ2" s="159"/>
      <c r="AK2" s="159"/>
      <c r="AL2" s="94"/>
      <c r="AM2" s="94"/>
      <c r="AN2" s="5"/>
      <c r="AO2" s="5"/>
      <c r="AP2" s="5"/>
      <c r="AQ2" s="5"/>
      <c r="AR2" s="5"/>
      <c r="AS2" s="5"/>
    </row>
    <row r="3" spans="1:45" s="19" customFormat="1" ht="42.75" customHeight="1" x14ac:dyDescent="0.3">
      <c r="A3" s="154" t="s">
        <v>22</v>
      </c>
      <c r="B3" s="155" t="s">
        <v>0</v>
      </c>
      <c r="C3" s="141" t="s">
        <v>29</v>
      </c>
      <c r="D3" s="142" t="s">
        <v>30</v>
      </c>
      <c r="E3" s="136" t="s">
        <v>62</v>
      </c>
      <c r="F3" s="142" t="s">
        <v>31</v>
      </c>
      <c r="G3" s="142" t="s">
        <v>60</v>
      </c>
      <c r="H3" s="141" t="s">
        <v>32</v>
      </c>
      <c r="I3" s="134" t="s">
        <v>62</v>
      </c>
      <c r="J3" s="141" t="s">
        <v>31</v>
      </c>
      <c r="K3" s="141" t="s">
        <v>60</v>
      </c>
      <c r="L3" s="142" t="s">
        <v>33</v>
      </c>
      <c r="M3" s="136" t="s">
        <v>62</v>
      </c>
      <c r="N3" s="142" t="s">
        <v>31</v>
      </c>
      <c r="O3" s="142" t="s">
        <v>60</v>
      </c>
      <c r="P3" s="141" t="s">
        <v>34</v>
      </c>
      <c r="Q3" s="134" t="s">
        <v>62</v>
      </c>
      <c r="R3" s="141" t="s">
        <v>31</v>
      </c>
      <c r="S3" s="141" t="s">
        <v>60</v>
      </c>
      <c r="T3" s="142" t="s">
        <v>35</v>
      </c>
      <c r="U3" s="136" t="s">
        <v>62</v>
      </c>
      <c r="V3" s="142" t="s">
        <v>31</v>
      </c>
      <c r="W3" s="142" t="s">
        <v>60</v>
      </c>
      <c r="X3" s="149" t="s">
        <v>22</v>
      </c>
      <c r="Y3" s="151" t="s">
        <v>0</v>
      </c>
      <c r="Z3" s="156" t="s">
        <v>36</v>
      </c>
      <c r="AA3" s="158" t="s">
        <v>37</v>
      </c>
      <c r="AB3" s="158"/>
      <c r="AC3" s="158"/>
      <c r="AD3" s="158"/>
      <c r="AE3" s="158"/>
      <c r="AF3" s="158"/>
      <c r="AG3" s="158"/>
      <c r="AH3" s="158"/>
      <c r="AI3" s="158"/>
      <c r="AJ3" s="60"/>
      <c r="AK3" s="160" t="s">
        <v>63</v>
      </c>
      <c r="AL3" s="141" t="s">
        <v>50</v>
      </c>
      <c r="AM3" s="147" t="s">
        <v>64</v>
      </c>
      <c r="AN3" s="5"/>
      <c r="AO3" s="144" t="s">
        <v>59</v>
      </c>
      <c r="AP3" s="145"/>
      <c r="AQ3" s="146"/>
      <c r="AR3" s="5"/>
      <c r="AS3" s="5"/>
    </row>
    <row r="4" spans="1:45" s="19" customFormat="1" ht="83.25" customHeight="1" x14ac:dyDescent="0.3">
      <c r="A4" s="154"/>
      <c r="B4" s="155"/>
      <c r="C4" s="141"/>
      <c r="D4" s="142"/>
      <c r="E4" s="137"/>
      <c r="F4" s="142"/>
      <c r="G4" s="142"/>
      <c r="H4" s="141"/>
      <c r="I4" s="135"/>
      <c r="J4" s="141"/>
      <c r="K4" s="141"/>
      <c r="L4" s="142"/>
      <c r="M4" s="137"/>
      <c r="N4" s="142"/>
      <c r="O4" s="142"/>
      <c r="P4" s="141"/>
      <c r="Q4" s="135"/>
      <c r="R4" s="141"/>
      <c r="S4" s="141"/>
      <c r="T4" s="142"/>
      <c r="U4" s="137"/>
      <c r="V4" s="142"/>
      <c r="W4" s="142"/>
      <c r="X4" s="150"/>
      <c r="Y4" s="152"/>
      <c r="Z4" s="157"/>
      <c r="AA4" s="49">
        <v>5</v>
      </c>
      <c r="AB4" s="49">
        <v>6</v>
      </c>
      <c r="AC4" s="49">
        <v>7</v>
      </c>
      <c r="AD4" s="49">
        <v>8</v>
      </c>
      <c r="AE4" s="49">
        <v>9</v>
      </c>
      <c r="AF4" s="86" t="s">
        <v>24</v>
      </c>
      <c r="AG4" s="75">
        <v>10</v>
      </c>
      <c r="AH4" s="75">
        <v>11</v>
      </c>
      <c r="AI4" s="75" t="s">
        <v>25</v>
      </c>
      <c r="AJ4" s="91" t="s">
        <v>45</v>
      </c>
      <c r="AK4" s="160"/>
      <c r="AL4" s="134"/>
      <c r="AM4" s="148"/>
      <c r="AN4" s="5"/>
      <c r="AO4" s="55" t="s">
        <v>57</v>
      </c>
      <c r="AP4" s="55" t="s">
        <v>56</v>
      </c>
      <c r="AQ4" s="25" t="s">
        <v>58</v>
      </c>
      <c r="AR4" s="5"/>
      <c r="AS4" s="5"/>
    </row>
    <row r="5" spans="1:45" s="19" customFormat="1" ht="18.75" x14ac:dyDescent="0.3">
      <c r="A5" s="43">
        <v>1</v>
      </c>
      <c r="B5" s="44" t="s">
        <v>61</v>
      </c>
      <c r="C5" s="78">
        <v>551</v>
      </c>
      <c r="D5" s="66">
        <v>52</v>
      </c>
      <c r="E5" s="65">
        <f>D5-G5</f>
        <v>52</v>
      </c>
      <c r="F5" s="68">
        <v>14</v>
      </c>
      <c r="G5" s="41">
        <v>0</v>
      </c>
      <c r="H5" s="76">
        <v>54</v>
      </c>
      <c r="I5" s="74">
        <f t="shared" ref="I5" si="0">H5-K5</f>
        <v>54</v>
      </c>
      <c r="J5" s="78">
        <v>13</v>
      </c>
      <c r="K5" s="79">
        <v>0</v>
      </c>
      <c r="L5" s="66">
        <v>42</v>
      </c>
      <c r="M5" s="65">
        <f>L5-O5</f>
        <v>42</v>
      </c>
      <c r="N5" s="68">
        <v>9</v>
      </c>
      <c r="O5" s="41">
        <v>0</v>
      </c>
      <c r="P5" s="76">
        <v>49</v>
      </c>
      <c r="Q5" s="74">
        <f>P5-S19</f>
        <v>49</v>
      </c>
      <c r="R5" s="78">
        <v>9</v>
      </c>
      <c r="S5" s="75"/>
      <c r="T5" s="49">
        <v>197</v>
      </c>
      <c r="U5" s="49">
        <f>T5-W5</f>
        <v>197</v>
      </c>
      <c r="V5" s="49">
        <f>F5+J5+N5+R5</f>
        <v>45</v>
      </c>
      <c r="W5" s="49">
        <f>G5+K5+O5+S19</f>
        <v>0</v>
      </c>
      <c r="X5" s="47">
        <v>15</v>
      </c>
      <c r="Y5" s="44" t="s">
        <v>61</v>
      </c>
      <c r="Z5" s="52">
        <f>AA5+AB5+AC5+AD5+AE5+AG5+AH5</f>
        <v>69</v>
      </c>
      <c r="AA5" s="68">
        <v>13</v>
      </c>
      <c r="AB5" s="68">
        <v>15</v>
      </c>
      <c r="AC5" s="68">
        <v>14</v>
      </c>
      <c r="AD5" s="68">
        <v>6</v>
      </c>
      <c r="AE5" s="68">
        <v>11</v>
      </c>
      <c r="AF5" s="41">
        <f>SUM(AA5:AE5)</f>
        <v>59</v>
      </c>
      <c r="AG5" s="78">
        <v>7</v>
      </c>
      <c r="AH5" s="78">
        <v>3</v>
      </c>
      <c r="AI5" s="88">
        <f>SUM(AG5:AH5)</f>
        <v>10</v>
      </c>
      <c r="AJ5" s="24">
        <f>AF5+AI5</f>
        <v>69</v>
      </c>
      <c r="AK5" s="88">
        <f>Z5+U5</f>
        <v>266</v>
      </c>
      <c r="AL5" s="92">
        <f>AK5/ (C5-W20)*100</f>
        <v>48.275862068965516</v>
      </c>
      <c r="AM5" s="95">
        <f>(C5-AK5-W5)+AK5+W5</f>
        <v>551</v>
      </c>
      <c r="AN5" s="5"/>
      <c r="AO5" s="50"/>
      <c r="AP5" s="50"/>
      <c r="AQ5" s="41">
        <f>AO5+AP5</f>
        <v>0</v>
      </c>
      <c r="AR5" s="5"/>
      <c r="AS5" s="5"/>
    </row>
    <row r="6" spans="1:45" s="19" customFormat="1" ht="18.75" x14ac:dyDescent="0.3">
      <c r="A6" s="43">
        <v>2</v>
      </c>
      <c r="B6" s="46"/>
      <c r="C6" s="76"/>
      <c r="D6" s="66"/>
      <c r="E6" s="65"/>
      <c r="F6" s="66"/>
      <c r="G6" s="67"/>
      <c r="H6" s="76"/>
      <c r="I6" s="74"/>
      <c r="J6" s="76"/>
      <c r="K6" s="77"/>
      <c r="L6" s="66"/>
      <c r="M6" s="65"/>
      <c r="N6" s="66"/>
      <c r="O6" s="67"/>
      <c r="P6" s="76"/>
      <c r="Q6" s="74"/>
      <c r="R6" s="76"/>
      <c r="S6" s="77"/>
      <c r="T6" s="49"/>
      <c r="U6" s="49"/>
      <c r="V6" s="49"/>
      <c r="W6" s="49"/>
      <c r="X6" s="47"/>
      <c r="Y6" s="46"/>
      <c r="Z6" s="52"/>
      <c r="AA6" s="68"/>
      <c r="AB6" s="68"/>
      <c r="AC6" s="68"/>
      <c r="AD6" s="68"/>
      <c r="AE6" s="68"/>
      <c r="AF6" s="41"/>
      <c r="AG6" s="78"/>
      <c r="AH6" s="78"/>
      <c r="AI6" s="88"/>
      <c r="AJ6" s="24"/>
      <c r="AK6" s="88"/>
      <c r="AL6" s="92"/>
      <c r="AM6" s="95"/>
      <c r="AN6" s="5"/>
      <c r="AO6" s="50"/>
      <c r="AP6" s="50"/>
      <c r="AQ6" s="41">
        <f t="shared" ref="AQ6:AQ19" si="1">AO6+AP6</f>
        <v>0</v>
      </c>
      <c r="AR6" s="5"/>
      <c r="AS6" s="5"/>
    </row>
    <row r="7" spans="1:45" s="19" customFormat="1" ht="18.75" x14ac:dyDescent="0.3">
      <c r="A7" s="43">
        <v>3</v>
      </c>
      <c r="B7" s="46"/>
      <c r="C7" s="76"/>
      <c r="D7" s="66"/>
      <c r="E7" s="65"/>
      <c r="F7" s="66"/>
      <c r="G7" s="67"/>
      <c r="H7" s="76"/>
      <c r="I7" s="74"/>
      <c r="J7" s="76"/>
      <c r="K7" s="77"/>
      <c r="L7" s="66"/>
      <c r="M7" s="65"/>
      <c r="N7" s="66"/>
      <c r="O7" s="67"/>
      <c r="P7" s="76"/>
      <c r="Q7" s="74"/>
      <c r="R7" s="76"/>
      <c r="S7" s="77"/>
      <c r="T7" s="49"/>
      <c r="U7" s="49"/>
      <c r="V7" s="49"/>
      <c r="W7" s="49"/>
      <c r="X7" s="47"/>
      <c r="Y7" s="46"/>
      <c r="Z7" s="52"/>
      <c r="AA7" s="68"/>
      <c r="AB7" s="68"/>
      <c r="AC7" s="68"/>
      <c r="AD7" s="68"/>
      <c r="AE7" s="68"/>
      <c r="AF7" s="41"/>
      <c r="AG7" s="78"/>
      <c r="AH7" s="78"/>
      <c r="AI7" s="88"/>
      <c r="AJ7" s="24"/>
      <c r="AK7" s="88"/>
      <c r="AL7" s="92"/>
      <c r="AM7" s="95"/>
      <c r="AN7" s="5"/>
      <c r="AO7" s="50"/>
      <c r="AP7" s="50"/>
      <c r="AQ7" s="41">
        <f t="shared" si="1"/>
        <v>0</v>
      </c>
      <c r="AR7" s="5"/>
      <c r="AS7" s="5"/>
    </row>
    <row r="8" spans="1:45" s="19" customFormat="1" ht="18.75" x14ac:dyDescent="0.3">
      <c r="A8" s="43">
        <v>4</v>
      </c>
      <c r="B8" s="44"/>
      <c r="C8" s="78"/>
      <c r="D8" s="66"/>
      <c r="E8" s="65"/>
      <c r="F8" s="68"/>
      <c r="G8" s="41"/>
      <c r="H8" s="76"/>
      <c r="I8" s="74"/>
      <c r="J8" s="78"/>
      <c r="K8" s="79"/>
      <c r="L8" s="66"/>
      <c r="M8" s="65"/>
      <c r="N8" s="68"/>
      <c r="O8" s="41"/>
      <c r="P8" s="76"/>
      <c r="Q8" s="74"/>
      <c r="R8" s="78"/>
      <c r="S8" s="79"/>
      <c r="T8" s="49"/>
      <c r="U8" s="49"/>
      <c r="V8" s="49"/>
      <c r="W8" s="49"/>
      <c r="X8" s="47"/>
      <c r="Y8" s="44"/>
      <c r="Z8" s="52"/>
      <c r="AA8" s="68"/>
      <c r="AB8" s="68"/>
      <c r="AC8" s="68"/>
      <c r="AD8" s="68"/>
      <c r="AE8" s="68"/>
      <c r="AF8" s="41"/>
      <c r="AG8" s="78"/>
      <c r="AH8" s="78"/>
      <c r="AI8" s="88"/>
      <c r="AJ8" s="24"/>
      <c r="AK8" s="88"/>
      <c r="AL8" s="92"/>
      <c r="AM8" s="95"/>
      <c r="AN8" s="5"/>
      <c r="AO8" s="50"/>
      <c r="AP8" s="50"/>
      <c r="AQ8" s="41">
        <f t="shared" si="1"/>
        <v>0</v>
      </c>
      <c r="AR8" s="5"/>
      <c r="AS8" s="5"/>
    </row>
    <row r="9" spans="1:45" s="19" customFormat="1" ht="18.75" x14ac:dyDescent="0.3">
      <c r="A9" s="43">
        <v>5</v>
      </c>
      <c r="B9" s="44"/>
      <c r="C9" s="78"/>
      <c r="D9" s="66"/>
      <c r="E9" s="65"/>
      <c r="F9" s="68"/>
      <c r="G9" s="41"/>
      <c r="H9" s="76"/>
      <c r="I9" s="74"/>
      <c r="J9" s="78"/>
      <c r="K9" s="79"/>
      <c r="L9" s="66"/>
      <c r="M9" s="65"/>
      <c r="N9" s="68"/>
      <c r="O9" s="41"/>
      <c r="P9" s="76"/>
      <c r="Q9" s="74"/>
      <c r="R9" s="78"/>
      <c r="S9" s="79"/>
      <c r="T9" s="49"/>
      <c r="U9" s="49"/>
      <c r="V9" s="49"/>
      <c r="W9" s="49"/>
      <c r="X9" s="47"/>
      <c r="Y9" s="44"/>
      <c r="Z9" s="52"/>
      <c r="AA9" s="68"/>
      <c r="AB9" s="68"/>
      <c r="AC9" s="68"/>
      <c r="AD9" s="68"/>
      <c r="AE9" s="68"/>
      <c r="AF9" s="41"/>
      <c r="AG9" s="78"/>
      <c r="AH9" s="78"/>
      <c r="AI9" s="88"/>
      <c r="AJ9" s="24"/>
      <c r="AK9" s="88"/>
      <c r="AL9" s="92"/>
      <c r="AM9" s="95"/>
      <c r="AN9" s="5"/>
      <c r="AO9" s="50"/>
      <c r="AP9" s="50"/>
      <c r="AQ9" s="41">
        <f t="shared" si="1"/>
        <v>0</v>
      </c>
      <c r="AR9" s="5"/>
      <c r="AS9" s="5"/>
    </row>
    <row r="10" spans="1:45" s="19" customFormat="1" ht="18.75" x14ac:dyDescent="0.3">
      <c r="A10" s="43">
        <v>6</v>
      </c>
      <c r="B10" s="46"/>
      <c r="C10" s="76"/>
      <c r="D10" s="66"/>
      <c r="E10" s="65"/>
      <c r="F10" s="66"/>
      <c r="G10" s="67"/>
      <c r="H10" s="76"/>
      <c r="I10" s="74"/>
      <c r="J10" s="76"/>
      <c r="K10" s="77"/>
      <c r="L10" s="66"/>
      <c r="M10" s="65"/>
      <c r="N10" s="66"/>
      <c r="O10" s="67"/>
      <c r="P10" s="76"/>
      <c r="Q10" s="74"/>
      <c r="R10" s="76"/>
      <c r="S10" s="77"/>
      <c r="T10" s="49"/>
      <c r="U10" s="49"/>
      <c r="V10" s="49"/>
      <c r="W10" s="49"/>
      <c r="X10" s="47"/>
      <c r="Y10" s="46"/>
      <c r="Z10" s="52"/>
      <c r="AA10" s="68"/>
      <c r="AB10" s="68"/>
      <c r="AC10" s="68"/>
      <c r="AD10" s="68"/>
      <c r="AE10" s="68"/>
      <c r="AF10" s="41"/>
      <c r="AG10" s="78"/>
      <c r="AH10" s="78"/>
      <c r="AI10" s="88"/>
      <c r="AJ10" s="24"/>
      <c r="AK10" s="88"/>
      <c r="AL10" s="92"/>
      <c r="AM10" s="95"/>
      <c r="AN10" s="5"/>
      <c r="AO10" s="50"/>
      <c r="AP10" s="50"/>
      <c r="AQ10" s="41">
        <f t="shared" si="1"/>
        <v>0</v>
      </c>
      <c r="AR10" s="5"/>
      <c r="AS10" s="5"/>
    </row>
    <row r="11" spans="1:45" s="19" customFormat="1" ht="18.75" x14ac:dyDescent="0.3">
      <c r="A11" s="43">
        <v>7</v>
      </c>
      <c r="B11" s="44"/>
      <c r="C11" s="85"/>
      <c r="D11" s="68"/>
      <c r="E11" s="65"/>
      <c r="F11" s="68"/>
      <c r="G11" s="41"/>
      <c r="H11" s="78"/>
      <c r="I11" s="74"/>
      <c r="J11" s="78"/>
      <c r="K11" s="79"/>
      <c r="L11" s="68"/>
      <c r="M11" s="65"/>
      <c r="N11" s="68"/>
      <c r="O11" s="41"/>
      <c r="P11" s="78"/>
      <c r="Q11" s="74"/>
      <c r="R11" s="78"/>
      <c r="S11" s="79"/>
      <c r="T11" s="49"/>
      <c r="U11" s="49"/>
      <c r="V11" s="49"/>
      <c r="W11" s="49"/>
      <c r="X11" s="47"/>
      <c r="Y11" s="44"/>
      <c r="Z11" s="52"/>
      <c r="AA11" s="68"/>
      <c r="AB11" s="68"/>
      <c r="AC11" s="68"/>
      <c r="AD11" s="68"/>
      <c r="AE11" s="68"/>
      <c r="AF11" s="41"/>
      <c r="AG11" s="78"/>
      <c r="AH11" s="78"/>
      <c r="AI11" s="88"/>
      <c r="AJ11" s="24"/>
      <c r="AK11" s="88"/>
      <c r="AL11" s="92"/>
      <c r="AM11" s="95"/>
      <c r="AN11" s="5"/>
      <c r="AO11" s="50"/>
      <c r="AP11" s="50"/>
      <c r="AQ11" s="41">
        <f t="shared" si="1"/>
        <v>0</v>
      </c>
      <c r="AR11" s="5"/>
      <c r="AS11" s="5"/>
    </row>
    <row r="12" spans="1:45" s="19" customFormat="1" ht="18.75" x14ac:dyDescent="0.3">
      <c r="A12" s="43">
        <v>8</v>
      </c>
      <c r="B12" s="46"/>
      <c r="C12" s="76"/>
      <c r="D12" s="66"/>
      <c r="E12" s="65"/>
      <c r="F12" s="66"/>
      <c r="G12" s="67"/>
      <c r="H12" s="76"/>
      <c r="I12" s="74"/>
      <c r="J12" s="76"/>
      <c r="K12" s="77"/>
      <c r="L12" s="66"/>
      <c r="M12" s="65"/>
      <c r="N12" s="66"/>
      <c r="O12" s="67"/>
      <c r="P12" s="76"/>
      <c r="Q12" s="74"/>
      <c r="R12" s="76"/>
      <c r="S12" s="77"/>
      <c r="T12" s="49"/>
      <c r="U12" s="49"/>
      <c r="V12" s="49"/>
      <c r="W12" s="49"/>
      <c r="X12" s="47"/>
      <c r="Y12" s="46"/>
      <c r="Z12" s="52"/>
      <c r="AA12" s="68"/>
      <c r="AB12" s="68"/>
      <c r="AC12" s="68"/>
      <c r="AD12" s="68"/>
      <c r="AE12" s="68"/>
      <c r="AF12" s="41"/>
      <c r="AG12" s="78"/>
      <c r="AH12" s="78"/>
      <c r="AI12" s="88"/>
      <c r="AJ12" s="24"/>
      <c r="AK12" s="88"/>
      <c r="AL12" s="92"/>
      <c r="AM12" s="95"/>
      <c r="AN12" s="5"/>
      <c r="AO12" s="50"/>
      <c r="AP12" s="50"/>
      <c r="AQ12" s="41">
        <f t="shared" si="1"/>
        <v>0</v>
      </c>
      <c r="AR12" s="5"/>
      <c r="AS12" s="5"/>
    </row>
    <row r="13" spans="1:45" s="19" customFormat="1" ht="18.75" x14ac:dyDescent="0.3">
      <c r="A13" s="43">
        <v>9</v>
      </c>
      <c r="B13" s="44"/>
      <c r="C13" s="85"/>
      <c r="D13" s="68"/>
      <c r="E13" s="65"/>
      <c r="F13" s="68"/>
      <c r="G13" s="41"/>
      <c r="H13" s="78"/>
      <c r="I13" s="74"/>
      <c r="J13" s="78"/>
      <c r="K13" s="79"/>
      <c r="L13" s="68"/>
      <c r="M13" s="65"/>
      <c r="N13" s="68"/>
      <c r="O13" s="41"/>
      <c r="P13" s="78"/>
      <c r="Q13" s="74"/>
      <c r="R13" s="78"/>
      <c r="S13" s="79"/>
      <c r="T13" s="49"/>
      <c r="U13" s="49"/>
      <c r="V13" s="49"/>
      <c r="W13" s="49"/>
      <c r="X13" s="47"/>
      <c r="Y13" s="44"/>
      <c r="Z13" s="52"/>
      <c r="AA13" s="68"/>
      <c r="AB13" s="68"/>
      <c r="AC13" s="68"/>
      <c r="AD13" s="68"/>
      <c r="AE13" s="68"/>
      <c r="AF13" s="41"/>
      <c r="AG13" s="78"/>
      <c r="AH13" s="78"/>
      <c r="AI13" s="88"/>
      <c r="AJ13" s="24"/>
      <c r="AK13" s="88"/>
      <c r="AL13" s="92"/>
      <c r="AM13" s="95"/>
      <c r="AN13" s="5"/>
      <c r="AO13" s="50"/>
      <c r="AP13" s="50"/>
      <c r="AQ13" s="41">
        <f t="shared" si="1"/>
        <v>0</v>
      </c>
      <c r="AR13" s="5"/>
      <c r="AS13" s="5"/>
    </row>
    <row r="14" spans="1:45" s="19" customFormat="1" ht="18.75" x14ac:dyDescent="0.3">
      <c r="A14" s="43">
        <v>10</v>
      </c>
      <c r="B14" s="47"/>
      <c r="C14" s="74"/>
      <c r="D14" s="65"/>
      <c r="E14" s="65"/>
      <c r="F14" s="65"/>
      <c r="G14" s="49"/>
      <c r="H14" s="74"/>
      <c r="I14" s="74"/>
      <c r="J14" s="74"/>
      <c r="K14" s="75"/>
      <c r="L14" s="65"/>
      <c r="M14" s="65"/>
      <c r="N14" s="65"/>
      <c r="O14" s="49"/>
      <c r="P14" s="74"/>
      <c r="Q14" s="74"/>
      <c r="R14" s="74"/>
      <c r="S14" s="75"/>
      <c r="T14" s="49"/>
      <c r="U14" s="49"/>
      <c r="V14" s="49"/>
      <c r="W14" s="49"/>
      <c r="X14" s="47"/>
      <c r="Y14" s="47"/>
      <c r="Z14" s="52"/>
      <c r="AA14" s="68"/>
      <c r="AB14" s="68"/>
      <c r="AC14" s="68"/>
      <c r="AD14" s="68"/>
      <c r="AE14" s="68"/>
      <c r="AF14" s="41"/>
      <c r="AG14" s="78"/>
      <c r="AH14" s="78"/>
      <c r="AI14" s="88"/>
      <c r="AJ14" s="24"/>
      <c r="AK14" s="88"/>
      <c r="AL14" s="92"/>
      <c r="AM14" s="95"/>
      <c r="AO14" s="50"/>
      <c r="AP14" s="50"/>
      <c r="AQ14" s="41">
        <f t="shared" si="1"/>
        <v>0</v>
      </c>
    </row>
    <row r="15" spans="1:45" s="19" customFormat="1" ht="18.75" x14ac:dyDescent="0.3">
      <c r="A15" s="43">
        <v>1</v>
      </c>
      <c r="B15" s="46"/>
      <c r="C15" s="76"/>
      <c r="D15" s="66"/>
      <c r="E15" s="65"/>
      <c r="F15" s="66"/>
      <c r="G15" s="67"/>
      <c r="H15" s="76"/>
      <c r="I15" s="74"/>
      <c r="J15" s="76"/>
      <c r="K15" s="77"/>
      <c r="L15" s="66"/>
      <c r="M15" s="65"/>
      <c r="N15" s="66"/>
      <c r="O15" s="67"/>
      <c r="P15" s="76"/>
      <c r="Q15" s="74"/>
      <c r="R15" s="76"/>
      <c r="S15" s="77"/>
      <c r="T15" s="49"/>
      <c r="U15" s="49"/>
      <c r="V15" s="49"/>
      <c r="W15" s="49"/>
      <c r="X15" s="47"/>
      <c r="Y15" s="46"/>
      <c r="Z15" s="52"/>
      <c r="AA15" s="68"/>
      <c r="AB15" s="68"/>
      <c r="AC15" s="68"/>
      <c r="AD15" s="68"/>
      <c r="AE15" s="68"/>
      <c r="AF15" s="41"/>
      <c r="AG15" s="78"/>
      <c r="AH15" s="78"/>
      <c r="AI15" s="88"/>
      <c r="AJ15" s="24"/>
      <c r="AK15" s="88"/>
      <c r="AL15" s="92"/>
      <c r="AM15" s="95"/>
      <c r="AN15" s="5"/>
      <c r="AO15" s="50"/>
      <c r="AP15" s="50"/>
      <c r="AQ15" s="41">
        <f t="shared" si="1"/>
        <v>0</v>
      </c>
      <c r="AR15" s="5"/>
      <c r="AS15" s="5"/>
    </row>
    <row r="16" spans="1:45" s="19" customFormat="1" ht="18.75" x14ac:dyDescent="0.3">
      <c r="A16" s="43">
        <v>12</v>
      </c>
      <c r="B16" s="46"/>
      <c r="C16" s="76"/>
      <c r="D16" s="68"/>
      <c r="E16" s="65"/>
      <c r="F16" s="66"/>
      <c r="G16" s="67"/>
      <c r="H16" s="76"/>
      <c r="I16" s="74"/>
      <c r="J16" s="76"/>
      <c r="K16" s="77"/>
      <c r="L16" s="66"/>
      <c r="M16" s="65"/>
      <c r="N16" s="66"/>
      <c r="O16" s="67"/>
      <c r="P16" s="76"/>
      <c r="Q16" s="74"/>
      <c r="R16" s="76"/>
      <c r="S16" s="77"/>
      <c r="T16" s="49"/>
      <c r="U16" s="49"/>
      <c r="V16" s="49"/>
      <c r="W16" s="49"/>
      <c r="X16" s="47"/>
      <c r="Y16" s="46"/>
      <c r="Z16" s="52"/>
      <c r="AA16" s="68"/>
      <c r="AB16" s="68"/>
      <c r="AC16" s="68"/>
      <c r="AD16" s="68"/>
      <c r="AE16" s="68"/>
      <c r="AF16" s="41"/>
      <c r="AG16" s="78"/>
      <c r="AH16" s="78"/>
      <c r="AI16" s="88"/>
      <c r="AJ16" s="24"/>
      <c r="AK16" s="88"/>
      <c r="AL16" s="92"/>
      <c r="AM16" s="95"/>
      <c r="AN16" s="5"/>
      <c r="AO16" s="50"/>
      <c r="AP16" s="50"/>
      <c r="AQ16" s="41">
        <f t="shared" si="1"/>
        <v>0</v>
      </c>
      <c r="AR16" s="5"/>
      <c r="AS16" s="5"/>
    </row>
    <row r="17" spans="1:45" s="123" customFormat="1" ht="35.450000000000003" customHeight="1" x14ac:dyDescent="0.25">
      <c r="A17" s="116">
        <v>13</v>
      </c>
      <c r="B17" s="117"/>
      <c r="C17" s="118"/>
      <c r="D17" s="119"/>
      <c r="E17" s="119"/>
      <c r="F17" s="119"/>
      <c r="G17" s="57"/>
      <c r="H17" s="118"/>
      <c r="I17" s="118"/>
      <c r="J17" s="118"/>
      <c r="K17" s="110"/>
      <c r="L17" s="119"/>
      <c r="M17" s="119"/>
      <c r="N17" s="119"/>
      <c r="O17" s="57"/>
      <c r="P17" s="118"/>
      <c r="Q17" s="118"/>
      <c r="R17" s="118"/>
      <c r="S17" s="110"/>
      <c r="T17" s="57"/>
      <c r="U17" s="57"/>
      <c r="V17" s="57"/>
      <c r="W17" s="57"/>
      <c r="X17" s="117"/>
      <c r="Y17" s="117"/>
      <c r="Z17" s="34"/>
      <c r="AA17" s="87"/>
      <c r="AB17" s="87"/>
      <c r="AC17" s="87"/>
      <c r="AD17" s="87"/>
      <c r="AE17" s="87"/>
      <c r="AF17" s="25"/>
      <c r="AG17" s="90"/>
      <c r="AH17" s="90"/>
      <c r="AI17" s="120"/>
      <c r="AJ17" s="40"/>
      <c r="AK17" s="120"/>
      <c r="AL17" s="121"/>
      <c r="AM17" s="122"/>
      <c r="AN17" s="12"/>
      <c r="AO17" s="35"/>
      <c r="AP17" s="35"/>
      <c r="AQ17" s="25">
        <f t="shared" si="1"/>
        <v>0</v>
      </c>
      <c r="AR17" s="12"/>
      <c r="AS17" s="12"/>
    </row>
    <row r="18" spans="1:45" s="19" customFormat="1" ht="18.75" x14ac:dyDescent="0.3">
      <c r="A18" s="43">
        <v>14</v>
      </c>
      <c r="B18" s="46"/>
      <c r="C18" s="76"/>
      <c r="D18" s="66"/>
      <c r="E18" s="65"/>
      <c r="F18" s="66"/>
      <c r="G18" s="67"/>
      <c r="H18" s="76"/>
      <c r="I18" s="74"/>
      <c r="J18" s="76"/>
      <c r="K18" s="77"/>
      <c r="L18" s="66"/>
      <c r="M18" s="65"/>
      <c r="N18" s="66"/>
      <c r="O18" s="67"/>
      <c r="P18" s="76"/>
      <c r="Q18" s="74"/>
      <c r="R18" s="76"/>
      <c r="S18" s="77"/>
      <c r="T18" s="49"/>
      <c r="U18" s="49"/>
      <c r="V18" s="49"/>
      <c r="W18" s="49"/>
      <c r="X18" s="47"/>
      <c r="Y18" s="46"/>
      <c r="Z18" s="52"/>
      <c r="AA18" s="54"/>
      <c r="AB18" s="54"/>
      <c r="AC18" s="54"/>
      <c r="AD18" s="54"/>
      <c r="AE18" s="54"/>
      <c r="AF18" s="41"/>
      <c r="AG18" s="89"/>
      <c r="AH18" s="89"/>
      <c r="AI18" s="88"/>
      <c r="AJ18" s="24"/>
      <c r="AK18" s="88"/>
      <c r="AL18" s="92"/>
      <c r="AM18" s="129"/>
      <c r="AN18" s="5"/>
      <c r="AO18" s="50"/>
      <c r="AP18" s="50"/>
      <c r="AQ18" s="41">
        <f t="shared" si="1"/>
        <v>0</v>
      </c>
      <c r="AR18" s="5"/>
      <c r="AS18" s="5"/>
    </row>
    <row r="19" spans="1:45" s="19" customFormat="1" ht="18.75" x14ac:dyDescent="0.3">
      <c r="A19" s="43">
        <v>15</v>
      </c>
      <c r="S19" s="79"/>
      <c r="AN19" s="5"/>
      <c r="AO19" s="50"/>
      <c r="AP19" s="50"/>
      <c r="AQ19" s="41">
        <f t="shared" si="1"/>
        <v>0</v>
      </c>
      <c r="AR19" s="5"/>
      <c r="AS19" s="5"/>
    </row>
    <row r="20" spans="1:45" s="19" customFormat="1" ht="18.75" x14ac:dyDescent="0.3">
      <c r="A20" s="43">
        <v>16</v>
      </c>
      <c r="B20" s="46"/>
      <c r="C20" s="80"/>
      <c r="D20" s="69"/>
      <c r="E20" s="65"/>
      <c r="F20" s="69"/>
      <c r="G20" s="70"/>
      <c r="H20" s="80"/>
      <c r="I20" s="74"/>
      <c r="J20" s="80"/>
      <c r="K20" s="81"/>
      <c r="L20" s="69"/>
      <c r="M20" s="65"/>
      <c r="N20" s="69"/>
      <c r="O20" s="70"/>
      <c r="P20" s="80"/>
      <c r="Q20" s="74"/>
      <c r="R20" s="80"/>
      <c r="S20" s="81"/>
      <c r="T20" s="49"/>
      <c r="U20" s="49"/>
      <c r="V20" s="49"/>
      <c r="W20" s="49"/>
      <c r="X20" s="47"/>
      <c r="Y20" s="33"/>
      <c r="Z20" s="52"/>
      <c r="AA20" s="87"/>
      <c r="AB20" s="87"/>
      <c r="AC20" s="87"/>
      <c r="AD20" s="87"/>
      <c r="AE20" s="87"/>
      <c r="AF20" s="41">
        <f t="shared" ref="AF20:AF28" si="2">SUM(AA20:AE20)</f>
        <v>0</v>
      </c>
      <c r="AG20" s="90"/>
      <c r="AH20" s="90"/>
      <c r="AI20" s="88">
        <f t="shared" ref="AI20:AI28" si="3">SUM(AG20:AH20)</f>
        <v>0</v>
      </c>
      <c r="AJ20" s="24">
        <f t="shared" ref="AJ20:AJ28" si="4">AF20+AI20</f>
        <v>0</v>
      </c>
      <c r="AK20" s="88">
        <f t="shared" ref="AK20:AK29" si="5">Z20+U20</f>
        <v>0</v>
      </c>
      <c r="AL20" s="92" t="e">
        <f t="shared" ref="AL20:AL29" si="6">AK20/ (C20-W21)*100</f>
        <v>#DIV/0!</v>
      </c>
      <c r="AM20" s="95">
        <f t="shared" ref="AM20:AM29" si="7">(C20-AK20-W20)+AK20+W20</f>
        <v>0</v>
      </c>
      <c r="AN20" s="12"/>
      <c r="AO20" s="35"/>
      <c r="AP20" s="35"/>
      <c r="AQ20" s="25">
        <f t="shared" ref="AQ20:AQ28" si="8">AO20+AP20</f>
        <v>0</v>
      </c>
      <c r="AR20" s="5"/>
      <c r="AS20" s="5"/>
    </row>
    <row r="21" spans="1:45" s="19" customFormat="1" ht="18.75" x14ac:dyDescent="0.3">
      <c r="A21" s="43">
        <v>17</v>
      </c>
      <c r="B21" s="44"/>
      <c r="C21" s="78"/>
      <c r="D21" s="66"/>
      <c r="E21" s="65"/>
      <c r="F21" s="68"/>
      <c r="G21" s="41"/>
      <c r="H21" s="76"/>
      <c r="I21" s="74"/>
      <c r="J21" s="78"/>
      <c r="K21" s="79"/>
      <c r="L21" s="66"/>
      <c r="M21" s="65"/>
      <c r="N21" s="68"/>
      <c r="O21" s="41"/>
      <c r="P21" s="76"/>
      <c r="Q21" s="74"/>
      <c r="R21" s="78"/>
      <c r="S21" s="79"/>
      <c r="T21" s="49"/>
      <c r="U21" s="49"/>
      <c r="V21" s="49"/>
      <c r="W21" s="49"/>
      <c r="X21" s="47"/>
      <c r="Y21" s="44"/>
      <c r="Z21" s="52"/>
      <c r="AA21" s="68"/>
      <c r="AB21" s="68"/>
      <c r="AC21" s="68"/>
      <c r="AD21" s="68"/>
      <c r="AE21" s="68"/>
      <c r="AF21" s="41">
        <f t="shared" si="2"/>
        <v>0</v>
      </c>
      <c r="AG21" s="78"/>
      <c r="AH21" s="78"/>
      <c r="AI21" s="88">
        <f t="shared" si="3"/>
        <v>0</v>
      </c>
      <c r="AJ21" s="24">
        <f t="shared" si="4"/>
        <v>0</v>
      </c>
      <c r="AK21" s="88">
        <f t="shared" si="5"/>
        <v>0</v>
      </c>
      <c r="AL21" s="92" t="e">
        <f t="shared" si="6"/>
        <v>#DIV/0!</v>
      </c>
      <c r="AM21" s="95">
        <f t="shared" si="7"/>
        <v>0</v>
      </c>
      <c r="AN21" s="5"/>
      <c r="AO21" s="50"/>
      <c r="AP21" s="50"/>
      <c r="AQ21" s="41">
        <f t="shared" si="8"/>
        <v>0</v>
      </c>
      <c r="AR21" s="5"/>
      <c r="AS21" s="5"/>
    </row>
    <row r="22" spans="1:45" s="19" customFormat="1" ht="18.75" x14ac:dyDescent="0.3">
      <c r="A22" s="43">
        <v>18</v>
      </c>
      <c r="B22" s="46"/>
      <c r="C22" s="76"/>
      <c r="D22" s="68"/>
      <c r="E22" s="65"/>
      <c r="F22" s="66"/>
      <c r="G22" s="67"/>
      <c r="H22" s="76"/>
      <c r="I22" s="74"/>
      <c r="J22" s="76"/>
      <c r="K22" s="77"/>
      <c r="L22" s="66"/>
      <c r="M22" s="65"/>
      <c r="N22" s="66"/>
      <c r="O22" s="67"/>
      <c r="P22" s="76"/>
      <c r="Q22" s="74"/>
      <c r="R22" s="76"/>
      <c r="S22" s="77"/>
      <c r="T22" s="49"/>
      <c r="U22" s="49"/>
      <c r="V22" s="49"/>
      <c r="W22" s="49"/>
      <c r="X22" s="47"/>
      <c r="Y22" s="46"/>
      <c r="Z22" s="52"/>
      <c r="AA22" s="68"/>
      <c r="AB22" s="68"/>
      <c r="AC22" s="68"/>
      <c r="AD22" s="68"/>
      <c r="AE22" s="68"/>
      <c r="AF22" s="41">
        <f t="shared" si="2"/>
        <v>0</v>
      </c>
      <c r="AG22" s="78"/>
      <c r="AH22" s="78"/>
      <c r="AI22" s="88">
        <f t="shared" si="3"/>
        <v>0</v>
      </c>
      <c r="AJ22" s="24">
        <f t="shared" si="4"/>
        <v>0</v>
      </c>
      <c r="AK22" s="88">
        <f t="shared" si="5"/>
        <v>0</v>
      </c>
      <c r="AL22" s="92" t="e">
        <f t="shared" si="6"/>
        <v>#DIV/0!</v>
      </c>
      <c r="AM22" s="95">
        <f t="shared" si="7"/>
        <v>0</v>
      </c>
      <c r="AN22" s="5"/>
      <c r="AO22" s="50"/>
      <c r="AP22" s="50"/>
      <c r="AQ22" s="41">
        <v>0</v>
      </c>
      <c r="AR22" s="5"/>
      <c r="AS22" s="5"/>
    </row>
    <row r="23" spans="1:45" s="19" customFormat="1" ht="18.75" x14ac:dyDescent="0.3">
      <c r="A23" s="43">
        <v>19</v>
      </c>
      <c r="B23" s="47"/>
      <c r="C23" s="74"/>
      <c r="D23" s="66"/>
      <c r="E23" s="65"/>
      <c r="F23" s="65"/>
      <c r="G23" s="65"/>
      <c r="H23" s="76"/>
      <c r="I23" s="74"/>
      <c r="J23" s="74"/>
      <c r="K23" s="74"/>
      <c r="L23" s="66"/>
      <c r="M23" s="65"/>
      <c r="N23" s="65"/>
      <c r="O23" s="65"/>
      <c r="P23" s="76"/>
      <c r="Q23" s="74"/>
      <c r="R23" s="74"/>
      <c r="S23" s="74"/>
      <c r="T23" s="49"/>
      <c r="U23" s="49"/>
      <c r="V23" s="49"/>
      <c r="W23" s="49"/>
      <c r="X23" s="47"/>
      <c r="Y23" s="47"/>
      <c r="Z23" s="52"/>
      <c r="AA23" s="68"/>
      <c r="AB23" s="68"/>
      <c r="AC23" s="68"/>
      <c r="AD23" s="68"/>
      <c r="AE23" s="68"/>
      <c r="AF23" s="41">
        <f t="shared" si="2"/>
        <v>0</v>
      </c>
      <c r="AG23" s="78"/>
      <c r="AH23" s="78"/>
      <c r="AI23" s="88">
        <f t="shared" si="3"/>
        <v>0</v>
      </c>
      <c r="AJ23" s="24">
        <f t="shared" si="4"/>
        <v>0</v>
      </c>
      <c r="AK23" s="88">
        <f t="shared" si="5"/>
        <v>0</v>
      </c>
      <c r="AL23" s="92" t="e">
        <f t="shared" si="6"/>
        <v>#DIV/0!</v>
      </c>
      <c r="AM23" s="95">
        <f t="shared" si="7"/>
        <v>0</v>
      </c>
      <c r="AN23" s="5"/>
      <c r="AO23" s="50"/>
      <c r="AP23" s="50"/>
      <c r="AQ23" s="41">
        <v>0</v>
      </c>
      <c r="AR23" s="5"/>
      <c r="AS23" s="5"/>
    </row>
    <row r="24" spans="1:45" s="19" customFormat="1" ht="18.75" x14ac:dyDescent="0.3">
      <c r="A24" s="43">
        <v>20</v>
      </c>
      <c r="B24" s="44"/>
      <c r="C24" s="78"/>
      <c r="D24" s="66"/>
      <c r="E24" s="65"/>
      <c r="F24" s="68"/>
      <c r="G24" s="41"/>
      <c r="H24" s="76"/>
      <c r="I24" s="74"/>
      <c r="J24" s="78"/>
      <c r="K24" s="79"/>
      <c r="L24" s="66"/>
      <c r="M24" s="65"/>
      <c r="N24" s="68"/>
      <c r="O24" s="41"/>
      <c r="P24" s="76"/>
      <c r="Q24" s="74"/>
      <c r="R24" s="78"/>
      <c r="S24" s="79"/>
      <c r="T24" s="49"/>
      <c r="U24" s="49"/>
      <c r="V24" s="49"/>
      <c r="W24" s="49"/>
      <c r="X24" s="47"/>
      <c r="Y24" s="44"/>
      <c r="Z24" s="52"/>
      <c r="AA24" s="68"/>
      <c r="AB24" s="68"/>
      <c r="AC24" s="68"/>
      <c r="AD24" s="68"/>
      <c r="AE24" s="68"/>
      <c r="AF24" s="41">
        <f t="shared" si="2"/>
        <v>0</v>
      </c>
      <c r="AG24" s="78"/>
      <c r="AH24" s="78"/>
      <c r="AI24" s="88">
        <f t="shared" si="3"/>
        <v>0</v>
      </c>
      <c r="AJ24" s="24">
        <f t="shared" si="4"/>
        <v>0</v>
      </c>
      <c r="AK24" s="88">
        <f t="shared" si="5"/>
        <v>0</v>
      </c>
      <c r="AL24" s="92" t="e">
        <f t="shared" si="6"/>
        <v>#DIV/0!</v>
      </c>
      <c r="AM24" s="95">
        <f t="shared" si="7"/>
        <v>0</v>
      </c>
      <c r="AN24" s="5"/>
      <c r="AO24" s="50"/>
      <c r="AP24" s="50"/>
      <c r="AQ24" s="41">
        <f t="shared" si="8"/>
        <v>0</v>
      </c>
      <c r="AR24" s="5"/>
      <c r="AS24" s="5"/>
    </row>
    <row r="25" spans="1:45" s="19" customFormat="1" ht="18.75" x14ac:dyDescent="0.3">
      <c r="A25" s="43">
        <v>21</v>
      </c>
      <c r="B25" s="44"/>
      <c r="C25" s="78"/>
      <c r="D25" s="66"/>
      <c r="E25" s="65"/>
      <c r="F25" s="68"/>
      <c r="G25" s="41"/>
      <c r="H25" s="76"/>
      <c r="I25" s="74"/>
      <c r="J25" s="78"/>
      <c r="K25" s="79"/>
      <c r="L25" s="66"/>
      <c r="M25" s="65"/>
      <c r="N25" s="68"/>
      <c r="O25" s="41"/>
      <c r="P25" s="76"/>
      <c r="Q25" s="74"/>
      <c r="R25" s="78"/>
      <c r="S25" s="79"/>
      <c r="T25" s="49"/>
      <c r="U25" s="49"/>
      <c r="V25" s="49"/>
      <c r="W25" s="49"/>
      <c r="X25" s="47"/>
      <c r="Y25" s="44"/>
      <c r="Z25" s="52"/>
      <c r="AA25" s="68"/>
      <c r="AB25" s="68"/>
      <c r="AC25" s="68"/>
      <c r="AD25" s="68"/>
      <c r="AE25" s="68"/>
      <c r="AF25" s="41">
        <f t="shared" si="2"/>
        <v>0</v>
      </c>
      <c r="AG25" s="78"/>
      <c r="AH25" s="78"/>
      <c r="AI25" s="88">
        <f t="shared" si="3"/>
        <v>0</v>
      </c>
      <c r="AJ25" s="24">
        <f t="shared" si="4"/>
        <v>0</v>
      </c>
      <c r="AK25" s="88">
        <f t="shared" si="5"/>
        <v>0</v>
      </c>
      <c r="AL25" s="92" t="e">
        <f t="shared" si="6"/>
        <v>#DIV/0!</v>
      </c>
      <c r="AM25" s="95">
        <f t="shared" si="7"/>
        <v>0</v>
      </c>
      <c r="AN25" s="5"/>
      <c r="AO25" s="50"/>
      <c r="AP25" s="50"/>
      <c r="AQ25" s="41">
        <f t="shared" si="8"/>
        <v>0</v>
      </c>
      <c r="AR25" s="5"/>
      <c r="AS25" s="5"/>
    </row>
    <row r="26" spans="1:45" s="19" customFormat="1" ht="18.75" x14ac:dyDescent="0.3">
      <c r="A26" s="43">
        <v>22</v>
      </c>
      <c r="B26" s="47"/>
      <c r="C26" s="74"/>
      <c r="D26" s="66"/>
      <c r="E26" s="65"/>
      <c r="F26" s="65"/>
      <c r="G26" s="49"/>
      <c r="H26" s="76"/>
      <c r="I26" s="74"/>
      <c r="J26" s="74"/>
      <c r="K26" s="75"/>
      <c r="L26" s="66"/>
      <c r="M26" s="65"/>
      <c r="N26" s="65"/>
      <c r="O26" s="49"/>
      <c r="P26" s="76"/>
      <c r="Q26" s="74"/>
      <c r="R26" s="74"/>
      <c r="S26" s="75"/>
      <c r="T26" s="49"/>
      <c r="U26" s="49"/>
      <c r="V26" s="49"/>
      <c r="W26" s="49"/>
      <c r="X26" s="47"/>
      <c r="Y26" s="47"/>
      <c r="Z26" s="52"/>
      <c r="AA26" s="68"/>
      <c r="AB26" s="68"/>
      <c r="AC26" s="68"/>
      <c r="AD26" s="68"/>
      <c r="AE26" s="68"/>
      <c r="AF26" s="41">
        <f t="shared" si="2"/>
        <v>0</v>
      </c>
      <c r="AG26" s="78"/>
      <c r="AH26" s="78"/>
      <c r="AI26" s="88">
        <f t="shared" si="3"/>
        <v>0</v>
      </c>
      <c r="AJ26" s="24">
        <f t="shared" si="4"/>
        <v>0</v>
      </c>
      <c r="AK26" s="88">
        <f t="shared" si="5"/>
        <v>0</v>
      </c>
      <c r="AL26" s="92" t="e">
        <f t="shared" si="6"/>
        <v>#DIV/0!</v>
      </c>
      <c r="AM26" s="95">
        <f t="shared" si="7"/>
        <v>0</v>
      </c>
      <c r="AN26" s="5"/>
      <c r="AO26" s="50"/>
      <c r="AP26" s="50"/>
      <c r="AQ26" s="41">
        <v>0</v>
      </c>
      <c r="AR26" s="5"/>
      <c r="AS26" s="5"/>
    </row>
    <row r="27" spans="1:45" s="19" customFormat="1" ht="18.75" x14ac:dyDescent="0.3">
      <c r="A27" s="43">
        <v>23</v>
      </c>
      <c r="B27" s="44"/>
      <c r="C27" s="78"/>
      <c r="D27" s="66"/>
      <c r="E27" s="65"/>
      <c r="F27" s="68"/>
      <c r="G27" s="41"/>
      <c r="H27" s="76"/>
      <c r="I27" s="74"/>
      <c r="J27" s="78"/>
      <c r="K27" s="79"/>
      <c r="L27" s="66"/>
      <c r="M27" s="65"/>
      <c r="N27" s="68"/>
      <c r="O27" s="41"/>
      <c r="P27" s="76"/>
      <c r="Q27" s="74"/>
      <c r="R27" s="78"/>
      <c r="S27" s="79"/>
      <c r="T27" s="49"/>
      <c r="U27" s="49"/>
      <c r="V27" s="49"/>
      <c r="W27" s="49"/>
      <c r="X27" s="47"/>
      <c r="Y27" s="44"/>
      <c r="Z27" s="52"/>
      <c r="AA27" s="68"/>
      <c r="AB27" s="68"/>
      <c r="AC27" s="68"/>
      <c r="AD27" s="68"/>
      <c r="AE27" s="68"/>
      <c r="AF27" s="41">
        <f t="shared" si="2"/>
        <v>0</v>
      </c>
      <c r="AG27" s="78"/>
      <c r="AH27" s="78"/>
      <c r="AI27" s="88">
        <f t="shared" si="3"/>
        <v>0</v>
      </c>
      <c r="AJ27" s="24">
        <f t="shared" si="4"/>
        <v>0</v>
      </c>
      <c r="AK27" s="88">
        <f t="shared" si="5"/>
        <v>0</v>
      </c>
      <c r="AL27" s="92" t="e">
        <f t="shared" si="6"/>
        <v>#DIV/0!</v>
      </c>
      <c r="AM27" s="95">
        <f t="shared" si="7"/>
        <v>0</v>
      </c>
      <c r="AN27" s="5"/>
      <c r="AO27" s="50"/>
      <c r="AP27" s="50"/>
      <c r="AQ27" s="41">
        <v>0</v>
      </c>
      <c r="AR27" s="5"/>
      <c r="AS27" s="5"/>
    </row>
    <row r="28" spans="1:45" s="97" customFormat="1" ht="18.75" x14ac:dyDescent="0.3">
      <c r="A28" s="43">
        <v>24</v>
      </c>
      <c r="B28" s="31"/>
      <c r="C28" s="83"/>
      <c r="D28" s="71"/>
      <c r="E28" s="65"/>
      <c r="F28" s="72"/>
      <c r="G28" s="73"/>
      <c r="H28" s="82"/>
      <c r="I28" s="74"/>
      <c r="J28" s="83"/>
      <c r="K28" s="84"/>
      <c r="L28" s="71"/>
      <c r="M28" s="65"/>
      <c r="N28" s="72"/>
      <c r="O28" s="73"/>
      <c r="P28" s="82"/>
      <c r="Q28" s="74"/>
      <c r="R28" s="83"/>
      <c r="S28" s="84"/>
      <c r="T28" s="49"/>
      <c r="U28" s="49"/>
      <c r="V28" s="49"/>
      <c r="W28" s="49"/>
      <c r="X28" s="47"/>
      <c r="Y28" s="31"/>
      <c r="Z28" s="52"/>
      <c r="AA28" s="72"/>
      <c r="AB28" s="72"/>
      <c r="AC28" s="72"/>
      <c r="AD28" s="72"/>
      <c r="AE28" s="72"/>
      <c r="AF28" s="41">
        <f t="shared" si="2"/>
        <v>0</v>
      </c>
      <c r="AG28" s="83"/>
      <c r="AH28" s="83"/>
      <c r="AI28" s="88">
        <f t="shared" si="3"/>
        <v>0</v>
      </c>
      <c r="AJ28" s="24">
        <f t="shared" si="4"/>
        <v>0</v>
      </c>
      <c r="AK28" s="88">
        <f t="shared" si="5"/>
        <v>0</v>
      </c>
      <c r="AL28" s="92" t="e">
        <f t="shared" si="6"/>
        <v>#DIV/0!</v>
      </c>
      <c r="AM28" s="95">
        <f t="shared" si="7"/>
        <v>0</v>
      </c>
      <c r="AN28" s="96"/>
      <c r="AO28" s="32"/>
      <c r="AP28" s="32"/>
      <c r="AQ28" s="41">
        <f t="shared" si="8"/>
        <v>0</v>
      </c>
      <c r="AR28" s="96"/>
      <c r="AS28" s="96"/>
    </row>
    <row r="29" spans="1:45" s="19" customFormat="1" ht="18.75" x14ac:dyDescent="0.3">
      <c r="A29" s="139" t="s">
        <v>23</v>
      </c>
      <c r="B29" s="140"/>
      <c r="C29" s="75">
        <f t="shared" ref="C29:R29" si="9">SUM(C5:C28)</f>
        <v>551</v>
      </c>
      <c r="D29" s="49">
        <f t="shared" si="9"/>
        <v>52</v>
      </c>
      <c r="E29" s="49">
        <f t="shared" si="9"/>
        <v>52</v>
      </c>
      <c r="F29" s="49">
        <f t="shared" si="9"/>
        <v>14</v>
      </c>
      <c r="G29" s="49">
        <f t="shared" si="9"/>
        <v>0</v>
      </c>
      <c r="H29" s="75">
        <f t="shared" si="9"/>
        <v>54</v>
      </c>
      <c r="I29" s="75">
        <f t="shared" si="9"/>
        <v>54</v>
      </c>
      <c r="J29" s="75">
        <f t="shared" si="9"/>
        <v>13</v>
      </c>
      <c r="K29" s="75">
        <f t="shared" si="9"/>
        <v>0</v>
      </c>
      <c r="L29" s="49">
        <f t="shared" si="9"/>
        <v>42</v>
      </c>
      <c r="M29" s="49">
        <f t="shared" si="9"/>
        <v>42</v>
      </c>
      <c r="N29" s="49">
        <f t="shared" si="9"/>
        <v>9</v>
      </c>
      <c r="O29" s="49">
        <f t="shared" si="9"/>
        <v>0</v>
      </c>
      <c r="P29" s="75">
        <f t="shared" si="9"/>
        <v>49</v>
      </c>
      <c r="Q29" s="75">
        <f t="shared" si="9"/>
        <v>49</v>
      </c>
      <c r="R29" s="75">
        <f t="shared" si="9"/>
        <v>9</v>
      </c>
      <c r="S29" s="75">
        <f t="shared" ref="S29" si="10">SUM(S5:S28)</f>
        <v>0</v>
      </c>
      <c r="T29" s="49">
        <f t="shared" ref="T29" si="11">D29+H29+L29+P29</f>
        <v>197</v>
      </c>
      <c r="U29" s="49">
        <f t="shared" ref="U29" si="12">T29-W29</f>
        <v>197</v>
      </c>
      <c r="V29" s="49">
        <f t="shared" ref="V29" si="13">F29+J29+N29+R29</f>
        <v>45</v>
      </c>
      <c r="W29" s="49">
        <f>G29+K29+O29+S29</f>
        <v>0</v>
      </c>
      <c r="X29" s="139" t="s">
        <v>23</v>
      </c>
      <c r="Y29" s="140"/>
      <c r="Z29" s="52">
        <f t="shared" ref="Z29" si="14">AA29+AB29+AC29+AD29+AE29+AG29+AH29</f>
        <v>69</v>
      </c>
      <c r="AA29" s="48">
        <f>SUM(AA5:AA28)</f>
        <v>13</v>
      </c>
      <c r="AB29" s="48">
        <f>SUM(AB5:AB28)</f>
        <v>15</v>
      </c>
      <c r="AC29" s="48">
        <f>SUM(AC5:AC28)</f>
        <v>14</v>
      </c>
      <c r="AD29" s="48">
        <f>SUM(AD5:AD28)</f>
        <v>6</v>
      </c>
      <c r="AE29" s="48">
        <f>SUM(AE5:AE28)</f>
        <v>11</v>
      </c>
      <c r="AF29" s="41">
        <f t="shared" ref="AF29" si="15">SUM(AA29:AE29)</f>
        <v>59</v>
      </c>
      <c r="AG29" s="88">
        <f>SUM(AG5:AG28)</f>
        <v>7</v>
      </c>
      <c r="AH29" s="88">
        <f>SUM(AH5:AH28)</f>
        <v>3</v>
      </c>
      <c r="AI29" s="88">
        <f t="shared" ref="AI29" si="16">SUM(AG29:AH29)</f>
        <v>10</v>
      </c>
      <c r="AJ29" s="24">
        <f>AF29+AI29</f>
        <v>69</v>
      </c>
      <c r="AK29" s="88">
        <f t="shared" si="5"/>
        <v>266</v>
      </c>
      <c r="AL29" s="92">
        <f t="shared" si="6"/>
        <v>48.275862068965516</v>
      </c>
      <c r="AM29" s="95">
        <f t="shared" si="7"/>
        <v>551</v>
      </c>
      <c r="AN29" s="5"/>
      <c r="AO29" s="36">
        <f>SUM(AO5:AO28)</f>
        <v>0</v>
      </c>
      <c r="AP29" s="36">
        <f t="shared" ref="AP29" si="17">SUM(AP5:AP28)</f>
        <v>0</v>
      </c>
      <c r="AQ29" s="41">
        <f>AO29+AP29</f>
        <v>0</v>
      </c>
      <c r="AR29" s="5"/>
      <c r="AS29" s="5"/>
    </row>
    <row r="30" spans="1:45" s="20" customFormat="1" ht="18.75" x14ac:dyDescent="0.3">
      <c r="A30" s="4"/>
      <c r="B30" s="4"/>
      <c r="C30" s="4"/>
      <c r="D30" s="4"/>
      <c r="E30" s="4"/>
      <c r="F30" s="4"/>
      <c r="G30" s="61"/>
      <c r="H30" s="4"/>
      <c r="I30" s="4"/>
      <c r="J30" s="4"/>
      <c r="K30" s="61"/>
      <c r="L30" s="4"/>
      <c r="M30" s="4"/>
      <c r="N30" s="4"/>
      <c r="O30" s="61"/>
      <c r="P30" s="4"/>
      <c r="Q30" s="4"/>
      <c r="R30" s="4"/>
      <c r="S30" s="61"/>
      <c r="T30" s="4"/>
      <c r="U30" s="4"/>
      <c r="V30" s="4"/>
      <c r="W30" s="4"/>
      <c r="X30" s="4"/>
      <c r="Y30" s="4"/>
      <c r="Z30" s="53"/>
      <c r="AA30" s="4"/>
      <c r="AB30" s="4"/>
      <c r="AC30" s="4"/>
      <c r="AD30" s="4"/>
      <c r="AE30" s="4"/>
      <c r="AF30" s="4"/>
      <c r="AG30" s="4"/>
      <c r="AH30" s="4"/>
      <c r="AI30" s="53"/>
      <c r="AJ30" s="53"/>
      <c r="AK30" s="53"/>
      <c r="AL30" s="53"/>
      <c r="AM30" s="98"/>
      <c r="AN30" s="53"/>
      <c r="AO30" s="53"/>
      <c r="AP30" s="53"/>
      <c r="AQ30" s="53"/>
      <c r="AR30" s="53"/>
      <c r="AS30" s="53"/>
    </row>
    <row r="31" spans="1:45" s="20" customFormat="1" ht="18.75" x14ac:dyDescent="0.3">
      <c r="A31" s="53"/>
      <c r="B31" s="53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3"/>
      <c r="AM31" s="99"/>
      <c r="AN31" s="53"/>
      <c r="AO31" s="53"/>
      <c r="AP31" s="53"/>
      <c r="AQ31" s="53"/>
      <c r="AR31" s="53"/>
      <c r="AS31" s="53"/>
    </row>
    <row r="32" spans="1:45" s="19" customFormat="1" ht="18.75" x14ac:dyDescent="0.3">
      <c r="A32" s="138" t="s">
        <v>26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5"/>
      <c r="AM32" s="53"/>
      <c r="AN32" s="5"/>
      <c r="AO32" s="53"/>
      <c r="AP32" s="53"/>
      <c r="AQ32" s="5"/>
      <c r="AR32" s="5"/>
      <c r="AS32" s="5"/>
    </row>
    <row r="33" spans="1:45" s="19" customFormat="1" ht="18.75" x14ac:dyDescent="0.3">
      <c r="A33" s="5"/>
      <c r="B33" s="5"/>
      <c r="C33" s="15"/>
      <c r="D33" s="15">
        <f>D17+D35</f>
        <v>0</v>
      </c>
      <c r="E33" s="15"/>
      <c r="F33" s="15">
        <f>H17+F35</f>
        <v>0</v>
      </c>
      <c r="G33" s="15"/>
      <c r="H33" s="15">
        <f>L17+H35</f>
        <v>0</v>
      </c>
      <c r="I33" s="15"/>
      <c r="J33" s="15">
        <f>P17+J35</f>
        <v>0</v>
      </c>
      <c r="K33" s="15"/>
      <c r="L33" s="36">
        <f>T17+L35</f>
        <v>0</v>
      </c>
      <c r="M33" s="36"/>
      <c r="N33" s="36"/>
      <c r="O33" s="36"/>
      <c r="P33" s="36"/>
      <c r="Q33" s="36"/>
      <c r="R33" s="36"/>
      <c r="S33" s="36"/>
      <c r="T33" s="36">
        <f>D33+H33+L33+P33</f>
        <v>0</v>
      </c>
      <c r="U33" s="36"/>
      <c r="V33" s="36">
        <f>F33+J33+N33+R33</f>
        <v>0</v>
      </c>
      <c r="W33" s="36"/>
      <c r="X33" s="50"/>
      <c r="Y33" s="64"/>
      <c r="Z33" s="124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53"/>
      <c r="AN33" s="5"/>
      <c r="AO33" s="20"/>
      <c r="AP33" s="20"/>
      <c r="AR33" s="5"/>
      <c r="AS33" s="5"/>
    </row>
    <row r="34" spans="1:45" s="19" customFormat="1" ht="108" customHeight="1" x14ac:dyDescent="0.3">
      <c r="A34" s="60"/>
      <c r="B34" s="51" t="s">
        <v>21</v>
      </c>
      <c r="C34" s="75" t="s">
        <v>48</v>
      </c>
      <c r="D34" s="104" t="s">
        <v>38</v>
      </c>
      <c r="E34" s="104" t="s">
        <v>52</v>
      </c>
      <c r="F34" s="109" t="s">
        <v>39</v>
      </c>
      <c r="G34" s="109" t="s">
        <v>31</v>
      </c>
      <c r="H34" s="56" t="s">
        <v>40</v>
      </c>
      <c r="I34" s="56" t="s">
        <v>31</v>
      </c>
      <c r="J34" s="109" t="s">
        <v>41</v>
      </c>
      <c r="K34" s="109" t="s">
        <v>31</v>
      </c>
      <c r="L34" s="26" t="s">
        <v>42</v>
      </c>
      <c r="M34" s="58" t="s">
        <v>31</v>
      </c>
      <c r="N34" s="111" t="s">
        <v>66</v>
      </c>
      <c r="O34" s="60">
        <v>5</v>
      </c>
      <c r="P34" s="60">
        <v>6</v>
      </c>
      <c r="Q34" s="60">
        <v>7</v>
      </c>
      <c r="R34" s="60">
        <v>8</v>
      </c>
      <c r="S34" s="60">
        <v>9</v>
      </c>
      <c r="T34" s="113" t="s">
        <v>24</v>
      </c>
      <c r="U34" s="60">
        <v>10</v>
      </c>
      <c r="V34" s="60">
        <v>11</v>
      </c>
      <c r="W34" s="111" t="s">
        <v>25</v>
      </c>
      <c r="X34" s="91" t="s">
        <v>45</v>
      </c>
      <c r="Y34" s="115" t="s">
        <v>51</v>
      </c>
      <c r="Z34" s="124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53"/>
      <c r="AN34" s="5"/>
      <c r="AR34" s="5"/>
      <c r="AS34" s="5"/>
    </row>
    <row r="35" spans="1:45" ht="18.75" customHeight="1" x14ac:dyDescent="0.3">
      <c r="A35" s="130" t="s">
        <v>28</v>
      </c>
      <c r="B35" s="131"/>
      <c r="C35" s="75"/>
      <c r="D35" s="105"/>
      <c r="E35" s="41"/>
      <c r="F35" s="75"/>
      <c r="G35" s="110"/>
      <c r="H35" s="49"/>
      <c r="I35" s="49"/>
      <c r="J35" s="75"/>
      <c r="K35" s="75"/>
      <c r="L35" s="39">
        <f>D35+F35+H35+J35</f>
        <v>0</v>
      </c>
      <c r="M35" s="39">
        <f>E35+G35+I35+K35</f>
        <v>0</v>
      </c>
      <c r="N35" s="112">
        <f>T35+W35</f>
        <v>0</v>
      </c>
      <c r="O35" s="50"/>
      <c r="P35" s="50"/>
      <c r="Q35" s="50"/>
      <c r="R35" s="50"/>
      <c r="S35" s="50"/>
      <c r="T35" s="114">
        <f>S35+R35+Q35+P35+O35</f>
        <v>0</v>
      </c>
      <c r="U35" s="50"/>
      <c r="V35" s="50"/>
      <c r="W35" s="114">
        <f>V35+U35</f>
        <v>0</v>
      </c>
      <c r="X35" s="24">
        <f>N35</f>
        <v>0</v>
      </c>
      <c r="Y35" s="25">
        <f>X35+L35</f>
        <v>0</v>
      </c>
      <c r="Z35" s="125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00"/>
      <c r="AN35" s="38"/>
      <c r="AR35" s="38"/>
      <c r="AS35" s="38"/>
    </row>
    <row r="36" spans="1:45" ht="18.75" x14ac:dyDescent="0.3">
      <c r="A36" s="132" t="s">
        <v>27</v>
      </c>
      <c r="B36" s="133"/>
      <c r="C36" s="108"/>
      <c r="D36" s="106"/>
      <c r="E36" s="107"/>
      <c r="F36" s="108"/>
      <c r="G36" s="108"/>
      <c r="H36" s="107"/>
      <c r="I36" s="107"/>
      <c r="J36" s="108"/>
      <c r="K36" s="108"/>
      <c r="L36" s="39">
        <f>D36+F36+H36+J36</f>
        <v>0</v>
      </c>
      <c r="M36" s="39">
        <f>E36+G36+I36+K36</f>
        <v>0</v>
      </c>
      <c r="N36" s="112"/>
      <c r="O36" s="50"/>
      <c r="P36" s="50"/>
      <c r="Q36" s="50"/>
      <c r="R36" s="50"/>
      <c r="S36" s="50"/>
      <c r="T36" s="114">
        <f>S36+R36+Q36+P36+O36</f>
        <v>0</v>
      </c>
      <c r="U36" s="50"/>
      <c r="V36" s="50"/>
      <c r="W36" s="114">
        <f>V36+U36</f>
        <v>0</v>
      </c>
      <c r="X36" s="24">
        <f>N36</f>
        <v>0</v>
      </c>
      <c r="Y36" s="25">
        <f>X36+L36</f>
        <v>0</v>
      </c>
      <c r="Z36" s="125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00"/>
      <c r="AN36" s="38"/>
      <c r="AR36" s="38"/>
      <c r="AS36" s="38"/>
    </row>
    <row r="37" spans="1:45" ht="18.75" x14ac:dyDescent="0.3">
      <c r="A37" s="5"/>
      <c r="B37" s="5"/>
      <c r="C37" s="5"/>
      <c r="D37" s="101"/>
      <c r="E37" s="101"/>
      <c r="F37" s="5"/>
      <c r="G37" s="93"/>
      <c r="H37" s="5"/>
      <c r="I37" s="5"/>
      <c r="J37" s="53"/>
      <c r="K37" s="59"/>
      <c r="L37" s="53"/>
      <c r="M37" s="53"/>
      <c r="N37" s="53"/>
      <c r="O37" s="59"/>
      <c r="P37" s="53"/>
      <c r="Q37" s="53"/>
      <c r="R37" s="53"/>
      <c r="S37" s="59"/>
      <c r="T37" s="53"/>
      <c r="U37" s="53"/>
      <c r="V37" s="53"/>
      <c r="W37" s="5"/>
      <c r="X37" s="5"/>
      <c r="Y37" s="5"/>
      <c r="Z37" s="126"/>
      <c r="AA37" s="127"/>
      <c r="AB37" s="126"/>
      <c r="AC37" s="124"/>
      <c r="AD37" s="124"/>
      <c r="AE37" s="124"/>
      <c r="AF37" s="124"/>
      <c r="AG37" s="124"/>
      <c r="AH37" s="124"/>
      <c r="AI37" s="124"/>
      <c r="AJ37" s="124"/>
      <c r="AK37" s="124"/>
      <c r="AL37" s="128"/>
    </row>
    <row r="38" spans="1:45" ht="18.75" x14ac:dyDescent="0.3">
      <c r="A38" s="5"/>
      <c r="B38" s="5"/>
      <c r="C38" s="5"/>
      <c r="D38" s="101"/>
      <c r="E38" s="101"/>
      <c r="F38" s="5"/>
      <c r="G38" s="93"/>
      <c r="H38" s="5"/>
      <c r="I38" s="5"/>
      <c r="J38" s="53"/>
      <c r="K38" s="59"/>
      <c r="L38" s="53"/>
      <c r="M38" s="53"/>
      <c r="N38" s="53"/>
      <c r="O38" s="59"/>
      <c r="P38" s="53"/>
      <c r="Q38" s="53"/>
      <c r="R38" s="53"/>
      <c r="S38" s="59"/>
      <c r="T38" s="53"/>
      <c r="U38" s="53"/>
      <c r="V38" s="5"/>
      <c r="W38" s="5"/>
      <c r="X38" s="5"/>
      <c r="Y38" s="5"/>
      <c r="AC38" s="5"/>
      <c r="AD38" s="5"/>
      <c r="AE38" s="5"/>
      <c r="AF38" s="5"/>
      <c r="AG38" s="5"/>
      <c r="AH38" s="5"/>
      <c r="AI38" s="5"/>
      <c r="AJ38" s="53"/>
      <c r="AK38" s="5"/>
    </row>
    <row r="40" spans="1:45" x14ac:dyDescent="0.25">
      <c r="Y40" s="37">
        <v>47</v>
      </c>
    </row>
    <row r="41" spans="1:45" x14ac:dyDescent="0.25">
      <c r="Y41" s="37">
        <v>11</v>
      </c>
    </row>
  </sheetData>
  <mergeCells count="40">
    <mergeCell ref="A1:AH1"/>
    <mergeCell ref="A3:A4"/>
    <mergeCell ref="B3:B4"/>
    <mergeCell ref="C3:C4"/>
    <mergeCell ref="D3:D4"/>
    <mergeCell ref="F3:F4"/>
    <mergeCell ref="Z3:Z4"/>
    <mergeCell ref="AA3:AI3"/>
    <mergeCell ref="N3:N4"/>
    <mergeCell ref="P3:P4"/>
    <mergeCell ref="T2:V2"/>
    <mergeCell ref="AI2:AK2"/>
    <mergeCell ref="AK3:AK4"/>
    <mergeCell ref="S3:S4"/>
    <mergeCell ref="W3:W4"/>
    <mergeCell ref="V3:V4"/>
    <mergeCell ref="AO3:AQ3"/>
    <mergeCell ref="U3:U4"/>
    <mergeCell ref="AM3:AM4"/>
    <mergeCell ref="L3:L4"/>
    <mergeCell ref="R3:R4"/>
    <mergeCell ref="T3:T4"/>
    <mergeCell ref="AL3:AL4"/>
    <mergeCell ref="X3:X4"/>
    <mergeCell ref="Y3:Y4"/>
    <mergeCell ref="O3:O4"/>
    <mergeCell ref="A35:B35"/>
    <mergeCell ref="A36:B36"/>
    <mergeCell ref="I3:I4"/>
    <mergeCell ref="M3:M4"/>
    <mergeCell ref="Q3:Q4"/>
    <mergeCell ref="A32:AK32"/>
    <mergeCell ref="A29:B29"/>
    <mergeCell ref="X29:Y29"/>
    <mergeCell ref="H3:H4"/>
    <mergeCell ref="J3:J4"/>
    <mergeCell ref="G3:G4"/>
    <mergeCell ref="K3:K4"/>
    <mergeCell ref="E3:E4"/>
    <mergeCell ref="AA33:AL36"/>
  </mergeCells>
  <pageMargins left="0.7" right="0.7" top="0.75" bottom="0.75" header="0.3" footer="0.3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zoomScale="48" zoomScaleNormal="48" workbookViewId="0">
      <selection activeCell="U21" sqref="U21"/>
    </sheetView>
  </sheetViews>
  <sheetFormatPr defaultRowHeight="15" x14ac:dyDescent="0.25"/>
  <cols>
    <col min="1" max="1" width="6.28515625" customWidth="1"/>
    <col min="2" max="2" width="17.7109375" customWidth="1"/>
    <col min="3" max="3" width="7.42578125" style="3" customWidth="1"/>
    <col min="4" max="4" width="6.42578125" style="3" customWidth="1"/>
    <col min="5" max="6" width="6.140625" style="3" customWidth="1"/>
    <col min="7" max="7" width="6.42578125" style="3" customWidth="1"/>
    <col min="8" max="8" width="6.28515625" style="3" customWidth="1"/>
    <col min="9" max="9" width="7.140625" style="3" customWidth="1"/>
    <col min="10" max="10" width="21.140625" style="3" customWidth="1"/>
    <col min="11" max="11" width="13.85546875" style="3" customWidth="1"/>
    <col min="12" max="12" width="14.85546875" style="16" customWidth="1"/>
    <col min="13" max="13" width="8.7109375" style="3"/>
  </cols>
  <sheetData>
    <row r="1" spans="1:13" s="6" customFormat="1" ht="51" customHeight="1" x14ac:dyDescent="0.25">
      <c r="A1" s="161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"/>
    </row>
    <row r="2" spans="1:13" x14ac:dyDescent="0.25">
      <c r="A2" s="1"/>
      <c r="B2" s="1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3" s="9" customFormat="1" ht="20.100000000000001" customHeight="1" x14ac:dyDescent="0.3">
      <c r="A3" s="167" t="s">
        <v>22</v>
      </c>
      <c r="B3" s="151" t="s">
        <v>0</v>
      </c>
      <c r="C3" s="162" t="s">
        <v>53</v>
      </c>
      <c r="D3" s="163"/>
      <c r="E3" s="163"/>
      <c r="F3" s="163"/>
      <c r="G3" s="163"/>
      <c r="H3" s="163"/>
      <c r="I3" s="163"/>
      <c r="J3" s="163"/>
      <c r="K3" s="164"/>
      <c r="L3" s="165" t="s">
        <v>55</v>
      </c>
      <c r="M3" s="5"/>
    </row>
    <row r="4" spans="1:13" s="12" customFormat="1" ht="44.1" customHeight="1" x14ac:dyDescent="0.25">
      <c r="A4" s="168"/>
      <c r="B4" s="152"/>
      <c r="C4" s="29">
        <v>5</v>
      </c>
      <c r="D4" s="29">
        <v>6</v>
      </c>
      <c r="E4" s="29">
        <v>7</v>
      </c>
      <c r="F4" s="29">
        <v>8</v>
      </c>
      <c r="G4" s="29">
        <v>9</v>
      </c>
      <c r="H4" s="29">
        <v>10</v>
      </c>
      <c r="I4" s="29">
        <v>11</v>
      </c>
      <c r="J4" s="2" t="s">
        <v>45</v>
      </c>
      <c r="K4" s="28" t="s">
        <v>54</v>
      </c>
      <c r="L4" s="166"/>
    </row>
    <row r="5" spans="1:13" s="9" customFormat="1" ht="18.75" x14ac:dyDescent="0.3">
      <c r="A5" s="8">
        <v>1</v>
      </c>
      <c r="B5" s="45" t="s">
        <v>1</v>
      </c>
      <c r="C5" s="27"/>
      <c r="D5" s="18"/>
      <c r="E5" s="18"/>
      <c r="F5" s="18"/>
      <c r="G5" s="18"/>
      <c r="H5" s="18"/>
      <c r="I5" s="18"/>
      <c r="J5" s="10">
        <f t="shared" ref="J5:J9" si="0">SUM(C5:I5)</f>
        <v>0</v>
      </c>
      <c r="K5" s="24"/>
      <c r="L5" s="10">
        <f>C5+D5+E5+F5+G5+H5+I5+K5</f>
        <v>0</v>
      </c>
      <c r="M5" s="5"/>
    </row>
    <row r="6" spans="1:13" s="9" customFormat="1" ht="18.75" x14ac:dyDescent="0.3">
      <c r="A6" s="8">
        <v>2</v>
      </c>
      <c r="B6" s="42" t="s">
        <v>2</v>
      </c>
      <c r="C6" s="22"/>
      <c r="D6" s="18"/>
      <c r="E6" s="18"/>
      <c r="F6" s="18"/>
      <c r="G6" s="18"/>
      <c r="H6" s="18"/>
      <c r="I6" s="18"/>
      <c r="J6" s="10">
        <f t="shared" si="0"/>
        <v>0</v>
      </c>
      <c r="K6" s="24"/>
      <c r="L6" s="10">
        <f t="shared" ref="L6:L29" si="1">C6+D6+E6+F6+G6+H6+I6+K6</f>
        <v>0</v>
      </c>
      <c r="M6" s="5"/>
    </row>
    <row r="7" spans="1:13" s="9" customFormat="1" ht="18.75" x14ac:dyDescent="0.3">
      <c r="A7" s="8">
        <v>3</v>
      </c>
      <c r="B7" s="42" t="s">
        <v>3</v>
      </c>
      <c r="C7" s="22"/>
      <c r="D7" s="18"/>
      <c r="E7" s="18"/>
      <c r="F7" s="18"/>
      <c r="G7" s="18"/>
      <c r="H7" s="18"/>
      <c r="I7" s="18"/>
      <c r="J7" s="10">
        <f t="shared" si="0"/>
        <v>0</v>
      </c>
      <c r="K7" s="24"/>
      <c r="L7" s="10">
        <f t="shared" si="1"/>
        <v>0</v>
      </c>
      <c r="M7" s="5"/>
    </row>
    <row r="8" spans="1:13" s="9" customFormat="1" ht="18.75" x14ac:dyDescent="0.3">
      <c r="A8" s="8">
        <v>4</v>
      </c>
      <c r="B8" s="46" t="s">
        <v>4</v>
      </c>
      <c r="C8" s="22"/>
      <c r="D8" s="18"/>
      <c r="E8" s="18"/>
      <c r="F8" s="18"/>
      <c r="G8" s="18"/>
      <c r="H8" s="18"/>
      <c r="I8" s="18"/>
      <c r="J8" s="10">
        <f t="shared" si="0"/>
        <v>0</v>
      </c>
      <c r="K8" s="24"/>
      <c r="L8" s="10">
        <f t="shared" si="1"/>
        <v>0</v>
      </c>
      <c r="M8" s="5"/>
    </row>
    <row r="9" spans="1:13" s="9" customFormat="1" ht="18.75" x14ac:dyDescent="0.3">
      <c r="A9" s="8">
        <v>5</v>
      </c>
      <c r="B9" s="44" t="s">
        <v>5</v>
      </c>
      <c r="C9" s="17"/>
      <c r="D9" s="18"/>
      <c r="E9" s="18"/>
      <c r="F9" s="18"/>
      <c r="G9" s="18"/>
      <c r="H9" s="18"/>
      <c r="I9" s="18"/>
      <c r="J9" s="10">
        <f t="shared" si="0"/>
        <v>0</v>
      </c>
      <c r="K9" s="24"/>
      <c r="L9" s="10">
        <f t="shared" si="1"/>
        <v>0</v>
      </c>
      <c r="M9" s="5"/>
    </row>
    <row r="10" spans="1:13" s="9" customFormat="1" ht="18.75" x14ac:dyDescent="0.3">
      <c r="A10" s="8">
        <v>6</v>
      </c>
      <c r="B10" s="44" t="s">
        <v>6</v>
      </c>
      <c r="C10" s="17"/>
      <c r="D10" s="18"/>
      <c r="E10" s="18"/>
      <c r="F10" s="18"/>
      <c r="G10" s="18"/>
      <c r="H10" s="18"/>
      <c r="I10" s="18"/>
      <c r="J10" s="10">
        <f>SUM(C10:I10)</f>
        <v>0</v>
      </c>
      <c r="K10" s="24"/>
      <c r="L10" s="10">
        <f t="shared" si="1"/>
        <v>0</v>
      </c>
      <c r="M10" s="5"/>
    </row>
    <row r="11" spans="1:13" s="9" customFormat="1" ht="18.75" x14ac:dyDescent="0.3">
      <c r="A11" s="8">
        <v>7</v>
      </c>
      <c r="B11" s="44" t="s">
        <v>7</v>
      </c>
      <c r="C11" s="30"/>
      <c r="D11" s="36"/>
      <c r="E11" s="36"/>
      <c r="F11" s="36"/>
      <c r="G11" s="36"/>
      <c r="H11" s="18"/>
      <c r="I11" s="18"/>
      <c r="J11" s="10">
        <f t="shared" ref="J11:J29" si="2">SUM(C11:I11)</f>
        <v>0</v>
      </c>
      <c r="K11" s="24"/>
      <c r="L11" s="10">
        <f t="shared" si="1"/>
        <v>0</v>
      </c>
      <c r="M11" s="5"/>
    </row>
    <row r="12" spans="1:13" s="9" customFormat="1" ht="18.75" x14ac:dyDescent="0.3">
      <c r="A12" s="8">
        <v>8</v>
      </c>
      <c r="B12" s="46" t="s">
        <v>8</v>
      </c>
      <c r="C12" s="22"/>
      <c r="D12" s="18"/>
      <c r="E12" s="18"/>
      <c r="F12" s="18"/>
      <c r="G12" s="18"/>
      <c r="H12" s="18"/>
      <c r="I12" s="18"/>
      <c r="J12" s="10">
        <f t="shared" si="2"/>
        <v>0</v>
      </c>
      <c r="K12" s="24"/>
      <c r="L12" s="10">
        <f t="shared" si="1"/>
        <v>0</v>
      </c>
      <c r="M12" s="5"/>
    </row>
    <row r="13" spans="1:13" s="9" customFormat="1" ht="18.75" x14ac:dyDescent="0.3">
      <c r="A13" s="8">
        <v>9</v>
      </c>
      <c r="B13" s="44" t="s">
        <v>9</v>
      </c>
      <c r="C13" s="30"/>
      <c r="D13" s="18"/>
      <c r="E13" s="18"/>
      <c r="F13" s="18"/>
      <c r="G13" s="18"/>
      <c r="H13" s="18"/>
      <c r="I13" s="18"/>
      <c r="J13" s="10">
        <f t="shared" si="2"/>
        <v>0</v>
      </c>
      <c r="K13" s="24"/>
      <c r="L13" s="10">
        <f t="shared" si="1"/>
        <v>0</v>
      </c>
      <c r="M13" s="5"/>
    </row>
    <row r="14" spans="1:13" s="9" customFormat="1" ht="18.75" x14ac:dyDescent="0.3">
      <c r="A14" s="8">
        <v>10</v>
      </c>
      <c r="B14" s="47" t="s">
        <v>44</v>
      </c>
      <c r="C14" s="27"/>
      <c r="D14" s="18"/>
      <c r="E14" s="18"/>
      <c r="F14" s="18"/>
      <c r="G14" s="18"/>
      <c r="H14" s="18"/>
      <c r="I14" s="18"/>
      <c r="J14" s="10">
        <f t="shared" si="2"/>
        <v>0</v>
      </c>
      <c r="K14" s="24"/>
      <c r="L14" s="10">
        <f t="shared" si="1"/>
        <v>0</v>
      </c>
      <c r="M14" s="5"/>
    </row>
    <row r="15" spans="1:13" s="9" customFormat="1" ht="18.75" x14ac:dyDescent="0.3">
      <c r="A15" s="8">
        <v>11</v>
      </c>
      <c r="B15" s="46" t="s">
        <v>10</v>
      </c>
      <c r="C15" s="22"/>
      <c r="D15" s="18"/>
      <c r="E15" s="18"/>
      <c r="F15" s="18"/>
      <c r="G15" s="18"/>
      <c r="H15" s="18"/>
      <c r="I15" s="18"/>
      <c r="J15" s="10">
        <f t="shared" si="2"/>
        <v>0</v>
      </c>
      <c r="K15" s="24"/>
      <c r="L15" s="10">
        <f t="shared" si="1"/>
        <v>0</v>
      </c>
      <c r="M15" s="5"/>
    </row>
    <row r="16" spans="1:13" s="9" customFormat="1" ht="18.75" x14ac:dyDescent="0.3">
      <c r="A16" s="8">
        <v>12</v>
      </c>
      <c r="B16" s="46" t="s">
        <v>11</v>
      </c>
      <c r="C16" s="22"/>
      <c r="D16" s="18"/>
      <c r="E16" s="18"/>
      <c r="F16" s="18"/>
      <c r="G16" s="18"/>
      <c r="H16" s="18"/>
      <c r="I16" s="18"/>
      <c r="J16" s="10">
        <f t="shared" si="2"/>
        <v>0</v>
      </c>
      <c r="K16" s="24"/>
      <c r="L16" s="10">
        <f t="shared" si="1"/>
        <v>0</v>
      </c>
      <c r="M16" s="5"/>
    </row>
    <row r="17" spans="1:13" s="9" customFormat="1" ht="18.75" x14ac:dyDescent="0.3">
      <c r="A17" s="8">
        <v>13</v>
      </c>
      <c r="B17" s="46" t="s">
        <v>21</v>
      </c>
      <c r="C17" s="22"/>
      <c r="D17" s="18"/>
      <c r="E17" s="18"/>
      <c r="F17" s="18"/>
      <c r="G17" s="18"/>
      <c r="H17" s="18"/>
      <c r="I17" s="18"/>
      <c r="J17" s="10">
        <f t="shared" si="2"/>
        <v>0</v>
      </c>
      <c r="K17" s="24"/>
      <c r="L17" s="10">
        <f t="shared" si="1"/>
        <v>0</v>
      </c>
      <c r="M17" s="5"/>
    </row>
    <row r="18" spans="1:13" s="9" customFormat="1" ht="18.75" x14ac:dyDescent="0.3">
      <c r="A18" s="8">
        <v>14</v>
      </c>
      <c r="B18" s="44" t="s">
        <v>12</v>
      </c>
      <c r="C18" s="17"/>
      <c r="D18" s="18"/>
      <c r="E18" s="18"/>
      <c r="F18" s="18"/>
      <c r="G18" s="18"/>
      <c r="H18" s="18"/>
      <c r="I18" s="18"/>
      <c r="J18" s="10">
        <f t="shared" si="2"/>
        <v>0</v>
      </c>
      <c r="K18" s="24"/>
      <c r="L18" s="10">
        <f t="shared" si="1"/>
        <v>0</v>
      </c>
      <c r="M18" s="5"/>
    </row>
    <row r="19" spans="1:13" s="9" customFormat="1" ht="18.75" x14ac:dyDescent="0.3">
      <c r="A19" s="8">
        <v>15</v>
      </c>
      <c r="B19" s="44" t="s">
        <v>13</v>
      </c>
      <c r="C19" s="17"/>
      <c r="D19" s="18"/>
      <c r="E19" s="18"/>
      <c r="F19" s="18"/>
      <c r="G19" s="18"/>
      <c r="H19" s="18"/>
      <c r="I19" s="18"/>
      <c r="J19" s="10">
        <f t="shared" si="2"/>
        <v>0</v>
      </c>
      <c r="K19" s="24"/>
      <c r="L19" s="10">
        <f t="shared" si="1"/>
        <v>0</v>
      </c>
      <c r="M19" s="5"/>
    </row>
    <row r="20" spans="1:13" s="9" customFormat="1" ht="18.75" x14ac:dyDescent="0.3">
      <c r="A20" s="8">
        <v>16</v>
      </c>
      <c r="B20" s="46" t="s">
        <v>14</v>
      </c>
      <c r="C20" s="22"/>
      <c r="D20" s="18"/>
      <c r="E20" s="18"/>
      <c r="F20" s="18"/>
      <c r="G20" s="18"/>
      <c r="H20" s="18"/>
      <c r="I20" s="18"/>
      <c r="J20" s="10">
        <f t="shared" si="2"/>
        <v>0</v>
      </c>
      <c r="K20" s="24"/>
      <c r="L20" s="10">
        <f t="shared" si="1"/>
        <v>0</v>
      </c>
      <c r="M20" s="5"/>
    </row>
    <row r="21" spans="1:13" s="9" customFormat="1" ht="18.75" x14ac:dyDescent="0.3">
      <c r="A21" s="8">
        <v>17</v>
      </c>
      <c r="B21" s="44" t="s">
        <v>15</v>
      </c>
      <c r="C21" s="17"/>
      <c r="D21" s="18"/>
      <c r="E21" s="18"/>
      <c r="F21" s="18"/>
      <c r="G21" s="18"/>
      <c r="H21" s="18"/>
      <c r="I21" s="18"/>
      <c r="J21" s="10">
        <f t="shared" si="2"/>
        <v>0</v>
      </c>
      <c r="K21" s="24"/>
      <c r="L21" s="10">
        <f t="shared" si="1"/>
        <v>0</v>
      </c>
      <c r="M21" s="5"/>
    </row>
    <row r="22" spans="1:13" s="9" customFormat="1" ht="18.75" x14ac:dyDescent="0.3">
      <c r="A22" s="8">
        <v>18</v>
      </c>
      <c r="B22" s="44" t="s">
        <v>16</v>
      </c>
      <c r="C22" s="18"/>
      <c r="D22" s="18"/>
      <c r="E22" s="18"/>
      <c r="F22" s="18"/>
      <c r="G22" s="18"/>
      <c r="H22" s="18"/>
      <c r="I22" s="18"/>
      <c r="J22" s="10">
        <f t="shared" si="2"/>
        <v>0</v>
      </c>
      <c r="K22" s="24"/>
      <c r="L22" s="10">
        <f t="shared" si="1"/>
        <v>0</v>
      </c>
      <c r="M22" s="5"/>
    </row>
    <row r="23" spans="1:13" s="9" customFormat="1" ht="18.75" x14ac:dyDescent="0.3">
      <c r="A23" s="8">
        <v>19</v>
      </c>
      <c r="B23" s="47" t="s">
        <v>17</v>
      </c>
      <c r="C23" s="27"/>
      <c r="D23" s="18"/>
      <c r="E23" s="18"/>
      <c r="F23" s="18"/>
      <c r="G23" s="18"/>
      <c r="H23" s="18"/>
      <c r="I23" s="18"/>
      <c r="J23" s="10">
        <f t="shared" si="2"/>
        <v>0</v>
      </c>
      <c r="K23" s="24"/>
      <c r="L23" s="10">
        <f t="shared" si="1"/>
        <v>0</v>
      </c>
      <c r="M23" s="5"/>
    </row>
    <row r="24" spans="1:13" s="9" customFormat="1" ht="18.75" x14ac:dyDescent="0.3">
      <c r="A24" s="8">
        <v>20</v>
      </c>
      <c r="B24" s="42" t="s">
        <v>18</v>
      </c>
      <c r="C24" s="22"/>
      <c r="D24" s="18"/>
      <c r="E24" s="18"/>
      <c r="F24" s="18"/>
      <c r="G24" s="18"/>
      <c r="H24" s="18"/>
      <c r="I24" s="18"/>
      <c r="J24" s="10">
        <f t="shared" si="2"/>
        <v>0</v>
      </c>
      <c r="K24" s="24"/>
      <c r="L24" s="10">
        <f t="shared" si="1"/>
        <v>0</v>
      </c>
      <c r="M24" s="5"/>
    </row>
    <row r="25" spans="1:13" s="9" customFormat="1" ht="18.75" x14ac:dyDescent="0.3">
      <c r="A25" s="8">
        <v>21</v>
      </c>
      <c r="B25" s="44" t="s">
        <v>19</v>
      </c>
      <c r="C25" s="17"/>
      <c r="D25" s="18"/>
      <c r="E25" s="18"/>
      <c r="F25" s="18"/>
      <c r="G25" s="18"/>
      <c r="H25" s="18"/>
      <c r="I25" s="18"/>
      <c r="J25" s="10">
        <f t="shared" si="2"/>
        <v>0</v>
      </c>
      <c r="K25" s="24"/>
      <c r="L25" s="10">
        <f t="shared" si="1"/>
        <v>0</v>
      </c>
      <c r="M25" s="5"/>
    </row>
    <row r="26" spans="1:13" s="9" customFormat="1" ht="18.75" x14ac:dyDescent="0.3">
      <c r="A26" s="8">
        <v>22</v>
      </c>
      <c r="B26" s="45" t="s">
        <v>43</v>
      </c>
      <c r="C26" s="27"/>
      <c r="D26" s="18"/>
      <c r="E26" s="18"/>
      <c r="F26" s="18"/>
      <c r="G26" s="18"/>
      <c r="H26" s="18"/>
      <c r="I26" s="18"/>
      <c r="J26" s="10">
        <f t="shared" si="2"/>
        <v>0</v>
      </c>
      <c r="K26" s="24"/>
      <c r="L26" s="10">
        <f t="shared" si="1"/>
        <v>0</v>
      </c>
      <c r="M26" s="5"/>
    </row>
    <row r="27" spans="1:13" s="9" customFormat="1" ht="18.75" x14ac:dyDescent="0.3">
      <c r="A27" s="8">
        <v>23</v>
      </c>
      <c r="B27" s="45" t="s">
        <v>49</v>
      </c>
      <c r="C27" s="27"/>
      <c r="D27" s="18"/>
      <c r="E27" s="18"/>
      <c r="F27" s="18"/>
      <c r="G27" s="18"/>
      <c r="H27" s="18"/>
      <c r="I27" s="18"/>
      <c r="J27" s="10">
        <f t="shared" si="2"/>
        <v>0</v>
      </c>
      <c r="K27" s="24"/>
      <c r="L27" s="10">
        <f t="shared" si="1"/>
        <v>0</v>
      </c>
      <c r="M27" s="5"/>
    </row>
    <row r="28" spans="1:13" s="9" customFormat="1" ht="18.75" x14ac:dyDescent="0.3">
      <c r="A28" s="8">
        <v>24</v>
      </c>
      <c r="B28" s="7" t="s">
        <v>20</v>
      </c>
      <c r="C28" s="27"/>
      <c r="D28" s="18"/>
      <c r="E28" s="18"/>
      <c r="F28" s="18"/>
      <c r="G28" s="18"/>
      <c r="H28" s="18"/>
      <c r="I28" s="18"/>
      <c r="J28" s="10">
        <f t="shared" si="2"/>
        <v>0</v>
      </c>
      <c r="K28" s="24"/>
      <c r="L28" s="10">
        <f t="shared" si="1"/>
        <v>0</v>
      </c>
      <c r="M28" s="5"/>
    </row>
    <row r="29" spans="1:13" s="9" customFormat="1" ht="18.75" x14ac:dyDescent="0.3">
      <c r="A29" s="139" t="s">
        <v>23</v>
      </c>
      <c r="B29" s="140"/>
      <c r="C29" s="11">
        <f>SUM(C5:C28)</f>
        <v>0</v>
      </c>
      <c r="D29" s="11">
        <f t="shared" ref="D29:K29" si="3">SUM(D5:D28)</f>
        <v>0</v>
      </c>
      <c r="E29" s="11">
        <f t="shared" si="3"/>
        <v>0</v>
      </c>
      <c r="F29" s="11">
        <f t="shared" si="3"/>
        <v>0</v>
      </c>
      <c r="G29" s="11">
        <f t="shared" si="3"/>
        <v>0</v>
      </c>
      <c r="H29" s="11">
        <f t="shared" si="3"/>
        <v>0</v>
      </c>
      <c r="I29" s="11">
        <f t="shared" si="3"/>
        <v>0</v>
      </c>
      <c r="J29" s="10">
        <f t="shared" si="2"/>
        <v>0</v>
      </c>
      <c r="K29" s="23">
        <f t="shared" si="3"/>
        <v>0</v>
      </c>
      <c r="L29" s="10">
        <f t="shared" si="1"/>
        <v>0</v>
      </c>
      <c r="M29" s="5"/>
    </row>
  </sheetData>
  <mergeCells count="6">
    <mergeCell ref="A29:B29"/>
    <mergeCell ref="A1:L1"/>
    <mergeCell ref="C3:K3"/>
    <mergeCell ref="L3:L4"/>
    <mergeCell ref="A3:A4"/>
    <mergeCell ref="B3:B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19.09</vt:lpstr>
      <vt:lpstr>Демеуші есебінен </vt:lpstr>
      <vt:lpstr>'19.09'!Область_печати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2025-02-11T19:15:00Z</dcterms:modified>
</cp:coreProperties>
</file>